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\経理\指定請求書様式\"/>
    </mc:Choice>
  </mc:AlternateContent>
  <xr:revisionPtr revIDLastSave="0" documentId="13_ncr:1_{CA791E58-EC85-4192-B654-5976139DD683}" xr6:coauthVersionLast="47" xr6:coauthVersionMax="47" xr10:uidLastSave="{00000000-0000-0000-0000-000000000000}"/>
  <bookViews>
    <workbookView xWindow="28680" yWindow="-120" windowWidth="29040" windowHeight="15720" xr2:uid="{9F61E08E-5216-437D-AE84-6D706BAFA8B3}"/>
  </bookViews>
  <sheets>
    <sheet name="指定請求書" sheetId="5" r:id="rId1"/>
    <sheet name="請求書記入例（契約）" sheetId="2" r:id="rId2"/>
    <sheet name="請求書記入例（一般）" sheetId="3" r:id="rId3"/>
    <sheet name="請求書記入例（一般・明細別紙添付の場合）" sheetId="4" r:id="rId4"/>
  </sheets>
  <definedNames>
    <definedName name="_xlnm.Print_Area" localSheetId="0">指定請求書!$A$1:$CR$151</definedName>
    <definedName name="_xlnm.Print_Area" localSheetId="2">'請求書記入例（一般）'!$A$1:$CR$151</definedName>
    <definedName name="_xlnm.Print_Area" localSheetId="3">'請求書記入例（一般・明細別紙添付の場合）'!$A$1:$CR$151</definedName>
    <definedName name="_xlnm.Print_Area" localSheetId="1">'請求書記入例（契約）'!$A$1:$CR$151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5" l="1"/>
  <c r="G136" i="5"/>
  <c r="G135" i="5"/>
  <c r="X105" i="5"/>
  <c r="R105" i="5"/>
  <c r="O105" i="5"/>
  <c r="AA54" i="5"/>
  <c r="AA105" i="5" s="1"/>
  <c r="U54" i="5"/>
  <c r="U105" i="5" s="1"/>
  <c r="X54" i="5"/>
  <c r="R54" i="5"/>
  <c r="O54" i="5"/>
  <c r="L54" i="5"/>
  <c r="L105" i="5" s="1"/>
  <c r="CE86" i="5"/>
  <c r="CE80" i="5"/>
  <c r="CE81" i="5"/>
  <c r="CE82" i="5"/>
  <c r="CE83" i="5"/>
  <c r="CE134" i="5" s="1"/>
  <c r="CE84" i="5"/>
  <c r="CE135" i="5" s="1"/>
  <c r="CE85" i="5"/>
  <c r="CE136" i="5" s="1"/>
  <c r="CE79" i="5"/>
  <c r="CE78" i="5"/>
  <c r="CE129" i="5" s="1"/>
  <c r="CE77" i="5"/>
  <c r="CE128" i="5" s="1"/>
  <c r="CK86" i="5"/>
  <c r="CK137" i="5" s="1"/>
  <c r="CI86" i="5"/>
  <c r="CI137" i="5" s="1"/>
  <c r="CG86" i="5"/>
  <c r="CG137" i="5" s="1"/>
  <c r="CE137" i="5"/>
  <c r="CG78" i="5"/>
  <c r="CG129" i="5" s="1"/>
  <c r="CI78" i="5"/>
  <c r="CI129" i="5" s="1"/>
  <c r="CK78" i="5"/>
  <c r="CK129" i="5" s="1"/>
  <c r="CE130" i="5"/>
  <c r="CG79" i="5"/>
  <c r="CG130" i="5" s="1"/>
  <c r="CI79" i="5"/>
  <c r="CI130" i="5" s="1"/>
  <c r="CK79" i="5"/>
  <c r="CK130" i="5" s="1"/>
  <c r="CE131" i="5"/>
  <c r="CG80" i="5"/>
  <c r="CG131" i="5" s="1"/>
  <c r="CI80" i="5"/>
  <c r="CI131" i="5" s="1"/>
  <c r="CK80" i="5"/>
  <c r="CK131" i="5" s="1"/>
  <c r="CE132" i="5"/>
  <c r="CG81" i="5"/>
  <c r="CG132" i="5" s="1"/>
  <c r="CI81" i="5"/>
  <c r="CI132" i="5" s="1"/>
  <c r="CK81" i="5"/>
  <c r="CK132" i="5" s="1"/>
  <c r="CG82" i="5"/>
  <c r="CG133" i="5" s="1"/>
  <c r="CI82" i="5"/>
  <c r="CI133" i="5" s="1"/>
  <c r="CK82" i="5"/>
  <c r="CK133" i="5" s="1"/>
  <c r="CG83" i="5"/>
  <c r="CG134" i="5" s="1"/>
  <c r="CI83" i="5"/>
  <c r="CI134" i="5" s="1"/>
  <c r="CK83" i="5"/>
  <c r="CK134" i="5" s="1"/>
  <c r="CG84" i="5"/>
  <c r="CG135" i="5" s="1"/>
  <c r="CI84" i="5"/>
  <c r="CI135" i="5" s="1"/>
  <c r="CK84" i="5"/>
  <c r="CK135" i="5" s="1"/>
  <c r="CG85" i="5"/>
  <c r="CG136" i="5" s="1"/>
  <c r="CI85" i="5"/>
  <c r="CI136" i="5" s="1"/>
  <c r="CK85" i="5"/>
  <c r="CK136" i="5" s="1"/>
  <c r="CK77" i="5"/>
  <c r="CK128" i="5" s="1"/>
  <c r="CI77" i="5"/>
  <c r="CI128" i="5" s="1"/>
  <c r="CG77" i="5"/>
  <c r="CG128" i="5" s="1"/>
  <c r="CE133" i="5"/>
  <c r="BV137" i="5" l="1"/>
  <c r="AW137" i="5"/>
  <c r="AR137" i="5"/>
  <c r="AJ137" i="5"/>
  <c r="D137" i="5"/>
  <c r="A137" i="5"/>
  <c r="BV136" i="5"/>
  <c r="AW136" i="5"/>
  <c r="AR136" i="5"/>
  <c r="AJ136" i="5"/>
  <c r="D136" i="5"/>
  <c r="A136" i="5"/>
  <c r="BV135" i="5"/>
  <c r="AW135" i="5"/>
  <c r="AR135" i="5"/>
  <c r="AJ135" i="5"/>
  <c r="D135" i="5"/>
  <c r="A135" i="5"/>
  <c r="BV134" i="5"/>
  <c r="AW134" i="5"/>
  <c r="AR134" i="5"/>
  <c r="AJ134" i="5"/>
  <c r="G134" i="5"/>
  <c r="D134" i="5"/>
  <c r="A134" i="5"/>
  <c r="BV133" i="5"/>
  <c r="AW133" i="5"/>
  <c r="AR133" i="5"/>
  <c r="AJ133" i="5"/>
  <c r="G133" i="5"/>
  <c r="D133" i="5"/>
  <c r="A133" i="5"/>
  <c r="BV132" i="5"/>
  <c r="AW132" i="5"/>
  <c r="AR132" i="5"/>
  <c r="AJ132" i="5"/>
  <c r="G132" i="5"/>
  <c r="D132" i="5"/>
  <c r="A132" i="5"/>
  <c r="BV131" i="5"/>
  <c r="AW131" i="5"/>
  <c r="AR131" i="5"/>
  <c r="AJ131" i="5"/>
  <c r="G131" i="5"/>
  <c r="D131" i="5"/>
  <c r="A131" i="5"/>
  <c r="BV130" i="5"/>
  <c r="AW130" i="5"/>
  <c r="AR130" i="5"/>
  <c r="AJ130" i="5"/>
  <c r="G130" i="5"/>
  <c r="D130" i="5"/>
  <c r="A130" i="5"/>
  <c r="BV129" i="5"/>
  <c r="AW129" i="5"/>
  <c r="AR129" i="5"/>
  <c r="AJ129" i="5"/>
  <c r="G129" i="5"/>
  <c r="D129" i="5"/>
  <c r="A129" i="5"/>
  <c r="BV128" i="5"/>
  <c r="AW128" i="5"/>
  <c r="AR128" i="5"/>
  <c r="AJ128" i="5"/>
  <c r="G128" i="5"/>
  <c r="D128" i="5"/>
  <c r="A128" i="5"/>
  <c r="M125" i="5"/>
  <c r="AC123" i="5"/>
  <c r="T123" i="5"/>
  <c r="AC121" i="5"/>
  <c r="T121" i="5"/>
  <c r="BJ120" i="5"/>
  <c r="AC119" i="5"/>
  <c r="BJ118" i="5"/>
  <c r="AC117" i="5"/>
  <c r="BJ116" i="5"/>
  <c r="AC115" i="5"/>
  <c r="CC114" i="5"/>
  <c r="BJ114" i="5"/>
  <c r="BP112" i="5"/>
  <c r="BP111" i="5"/>
  <c r="BP110" i="5"/>
  <c r="BK107" i="5"/>
  <c r="L106" i="5"/>
  <c r="BK105" i="5"/>
  <c r="CE104" i="5"/>
  <c r="CK103" i="5"/>
  <c r="CD103" i="5"/>
  <c r="BW103" i="5"/>
  <c r="CF102" i="5"/>
  <c r="A102" i="5"/>
  <c r="BV86" i="5"/>
  <c r="AW86" i="5"/>
  <c r="AR86" i="5"/>
  <c r="AJ86" i="5"/>
  <c r="G86" i="5"/>
  <c r="D86" i="5"/>
  <c r="A86" i="5"/>
  <c r="BV85" i="5"/>
  <c r="AW85" i="5"/>
  <c r="AR85" i="5"/>
  <c r="AJ85" i="5"/>
  <c r="G85" i="5"/>
  <c r="D85" i="5"/>
  <c r="A85" i="5"/>
  <c r="BV84" i="5"/>
  <c r="AW84" i="5"/>
  <c r="AR84" i="5"/>
  <c r="AJ84" i="5"/>
  <c r="G84" i="5"/>
  <c r="D84" i="5"/>
  <c r="A84" i="5"/>
  <c r="BV83" i="5"/>
  <c r="AW83" i="5"/>
  <c r="AR83" i="5"/>
  <c r="AJ83" i="5"/>
  <c r="G83" i="5"/>
  <c r="D83" i="5"/>
  <c r="A83" i="5"/>
  <c r="BV82" i="5"/>
  <c r="AW82" i="5"/>
  <c r="AR82" i="5"/>
  <c r="AJ82" i="5"/>
  <c r="G82" i="5"/>
  <c r="D82" i="5"/>
  <c r="A82" i="5"/>
  <c r="BV81" i="5"/>
  <c r="AW81" i="5"/>
  <c r="AR81" i="5"/>
  <c r="AJ81" i="5"/>
  <c r="G81" i="5"/>
  <c r="D81" i="5"/>
  <c r="A81" i="5"/>
  <c r="BV80" i="5"/>
  <c r="AW80" i="5"/>
  <c r="AR80" i="5"/>
  <c r="AJ80" i="5"/>
  <c r="G80" i="5"/>
  <c r="D80" i="5"/>
  <c r="A80" i="5"/>
  <c r="BV79" i="5"/>
  <c r="AW79" i="5"/>
  <c r="AR79" i="5"/>
  <c r="AJ79" i="5"/>
  <c r="G79" i="5"/>
  <c r="D79" i="5"/>
  <c r="A79" i="5"/>
  <c r="BV78" i="5"/>
  <c r="AW78" i="5"/>
  <c r="AR78" i="5"/>
  <c r="AJ78" i="5"/>
  <c r="G78" i="5"/>
  <c r="D78" i="5"/>
  <c r="A78" i="5"/>
  <c r="BV77" i="5"/>
  <c r="AW77" i="5"/>
  <c r="AR77" i="5"/>
  <c r="AJ77" i="5"/>
  <c r="G77" i="5"/>
  <c r="D77" i="5"/>
  <c r="A77" i="5"/>
  <c r="M74" i="5"/>
  <c r="AC72" i="5"/>
  <c r="T72" i="5"/>
  <c r="AC70" i="5"/>
  <c r="T70" i="5"/>
  <c r="BJ69" i="5"/>
  <c r="AC68" i="5"/>
  <c r="BJ67" i="5"/>
  <c r="AC66" i="5"/>
  <c r="BJ65" i="5"/>
  <c r="AC64" i="5"/>
  <c r="CC63" i="5"/>
  <c r="BJ63" i="5"/>
  <c r="BP61" i="5"/>
  <c r="BP60" i="5"/>
  <c r="BP59" i="5"/>
  <c r="BK56" i="5"/>
  <c r="L55" i="5"/>
  <c r="BK54" i="5"/>
  <c r="CE53" i="5"/>
  <c r="CK52" i="5"/>
  <c r="CD52" i="5"/>
  <c r="BW52" i="5"/>
  <c r="CF51" i="5"/>
  <c r="A51" i="5"/>
  <c r="BG37" i="5"/>
  <c r="BG86" i="5" s="1"/>
  <c r="BG36" i="5"/>
  <c r="BG136" i="5" s="1"/>
  <c r="BG35" i="5"/>
  <c r="BG135" i="5" s="1"/>
  <c r="BG34" i="5"/>
  <c r="BG83" i="5" s="1"/>
  <c r="BG33" i="5"/>
  <c r="BG133" i="5" s="1"/>
  <c r="BG32" i="5"/>
  <c r="BG132" i="5" s="1"/>
  <c r="BG31" i="5"/>
  <c r="BG80" i="5" s="1"/>
  <c r="BG30" i="5"/>
  <c r="BG130" i="5" s="1"/>
  <c r="BG29" i="5"/>
  <c r="BG78" i="5" s="1"/>
  <c r="BG28" i="5"/>
  <c r="BG128" i="5" s="1"/>
  <c r="BG128" i="4"/>
  <c r="BG77" i="4"/>
  <c r="BG132" i="3"/>
  <c r="BG131" i="3"/>
  <c r="BG128" i="3"/>
  <c r="BG77" i="3"/>
  <c r="BG81" i="3"/>
  <c r="BG131" i="4"/>
  <c r="BG130" i="4"/>
  <c r="BG129" i="4"/>
  <c r="BG78" i="4"/>
  <c r="BG86" i="4"/>
  <c r="BG85" i="4"/>
  <c r="BG84" i="4"/>
  <c r="BG83" i="4"/>
  <c r="BG82" i="4"/>
  <c r="BG81" i="4"/>
  <c r="BG80" i="4"/>
  <c r="BG87" i="4" s="1"/>
  <c r="BG79" i="4"/>
  <c r="AW77" i="4"/>
  <c r="BV137" i="4"/>
  <c r="AW137" i="4"/>
  <c r="AR137" i="4"/>
  <c r="AJ137" i="4"/>
  <c r="G137" i="4"/>
  <c r="D137" i="4"/>
  <c r="A137" i="4"/>
  <c r="BV136" i="4"/>
  <c r="AW136" i="4"/>
  <c r="AR136" i="4"/>
  <c r="AJ136" i="4"/>
  <c r="D136" i="4"/>
  <c r="A136" i="4"/>
  <c r="BV135" i="4"/>
  <c r="AW135" i="4"/>
  <c r="AR135" i="4"/>
  <c r="AJ135" i="4"/>
  <c r="G135" i="4"/>
  <c r="D135" i="4"/>
  <c r="A135" i="4"/>
  <c r="BV134" i="4"/>
  <c r="AW134" i="4"/>
  <c r="AR134" i="4"/>
  <c r="AJ134" i="4"/>
  <c r="G134" i="4"/>
  <c r="D134" i="4"/>
  <c r="A134" i="4"/>
  <c r="BV133" i="4"/>
  <c r="AW133" i="4"/>
  <c r="AR133" i="4"/>
  <c r="AJ133" i="4"/>
  <c r="G133" i="4"/>
  <c r="D133" i="4"/>
  <c r="A133" i="4"/>
  <c r="BV132" i="4"/>
  <c r="AW132" i="4"/>
  <c r="AR132" i="4"/>
  <c r="AJ132" i="4"/>
  <c r="G132" i="4"/>
  <c r="D132" i="4"/>
  <c r="A132" i="4"/>
  <c r="BV131" i="4"/>
  <c r="AW131" i="4"/>
  <c r="AR131" i="4"/>
  <c r="AJ131" i="4"/>
  <c r="G131" i="4"/>
  <c r="D131" i="4"/>
  <c r="A131" i="4"/>
  <c r="BV130" i="4"/>
  <c r="AW130" i="4"/>
  <c r="AR130" i="4"/>
  <c r="AJ130" i="4"/>
  <c r="G130" i="4"/>
  <c r="D130" i="4"/>
  <c r="A130" i="4"/>
  <c r="BV129" i="4"/>
  <c r="AW129" i="4"/>
  <c r="AR129" i="4"/>
  <c r="AJ129" i="4"/>
  <c r="G129" i="4"/>
  <c r="D129" i="4"/>
  <c r="A129" i="4"/>
  <c r="BV128" i="4"/>
  <c r="AW128" i="4"/>
  <c r="AR128" i="4"/>
  <c r="AJ128" i="4"/>
  <c r="G128" i="4"/>
  <c r="D128" i="4"/>
  <c r="A128" i="4"/>
  <c r="M125" i="4"/>
  <c r="AC123" i="4"/>
  <c r="T123" i="4"/>
  <c r="AC121" i="4"/>
  <c r="T121" i="4"/>
  <c r="BJ120" i="4"/>
  <c r="AC119" i="4"/>
  <c r="BJ118" i="4"/>
  <c r="AC117" i="4"/>
  <c r="BJ116" i="4"/>
  <c r="AC115" i="4"/>
  <c r="CC114" i="4"/>
  <c r="BJ114" i="4"/>
  <c r="BP112" i="4"/>
  <c r="BP111" i="4"/>
  <c r="BP110" i="4"/>
  <c r="BK107" i="4"/>
  <c r="L106" i="4"/>
  <c r="BK105" i="4"/>
  <c r="CE104" i="4"/>
  <c r="CK103" i="4"/>
  <c r="CD103" i="4"/>
  <c r="BW103" i="4"/>
  <c r="CF102" i="4"/>
  <c r="A102" i="4"/>
  <c r="BV86" i="4"/>
  <c r="AW86" i="4"/>
  <c r="AR86" i="4"/>
  <c r="AJ86" i="4"/>
  <c r="G86" i="4"/>
  <c r="D86" i="4"/>
  <c r="A86" i="4"/>
  <c r="BV85" i="4"/>
  <c r="AW85" i="4"/>
  <c r="AR85" i="4"/>
  <c r="AJ85" i="4"/>
  <c r="G85" i="4"/>
  <c r="D85" i="4"/>
  <c r="A85" i="4"/>
  <c r="BV84" i="4"/>
  <c r="AW84" i="4"/>
  <c r="AR84" i="4"/>
  <c r="AJ84" i="4"/>
  <c r="G84" i="4"/>
  <c r="D84" i="4"/>
  <c r="A84" i="4"/>
  <c r="BV83" i="4"/>
  <c r="AW83" i="4"/>
  <c r="AR83" i="4"/>
  <c r="AJ83" i="4"/>
  <c r="G83" i="4"/>
  <c r="D83" i="4"/>
  <c r="A83" i="4"/>
  <c r="BV82" i="4"/>
  <c r="AW82" i="4"/>
  <c r="AR82" i="4"/>
  <c r="AJ82" i="4"/>
  <c r="G82" i="4"/>
  <c r="D82" i="4"/>
  <c r="A82" i="4"/>
  <c r="BV81" i="4"/>
  <c r="AW81" i="4"/>
  <c r="AR81" i="4"/>
  <c r="AJ81" i="4"/>
  <c r="G81" i="4"/>
  <c r="D81" i="4"/>
  <c r="A81" i="4"/>
  <c r="BV80" i="4"/>
  <c r="AW80" i="4"/>
  <c r="AR80" i="4"/>
  <c r="AJ80" i="4"/>
  <c r="G80" i="4"/>
  <c r="D80" i="4"/>
  <c r="A80" i="4"/>
  <c r="BV79" i="4"/>
  <c r="AW79" i="4"/>
  <c r="AR79" i="4"/>
  <c r="AJ79" i="4"/>
  <c r="G79" i="4"/>
  <c r="D79" i="4"/>
  <c r="A79" i="4"/>
  <c r="BV78" i="4"/>
  <c r="AW78" i="4"/>
  <c r="AR78" i="4"/>
  <c r="AJ78" i="4"/>
  <c r="G78" i="4"/>
  <c r="D78" i="4"/>
  <c r="A78" i="4"/>
  <c r="BV77" i="4"/>
  <c r="AR77" i="4"/>
  <c r="AJ77" i="4"/>
  <c r="G77" i="4"/>
  <c r="D77" i="4"/>
  <c r="A77" i="4"/>
  <c r="M74" i="4"/>
  <c r="AC72" i="4"/>
  <c r="T72" i="4"/>
  <c r="AC70" i="4"/>
  <c r="T70" i="4"/>
  <c r="BJ69" i="4"/>
  <c r="AC68" i="4"/>
  <c r="BJ67" i="4"/>
  <c r="AC66" i="4"/>
  <c r="BJ65" i="4"/>
  <c r="AC64" i="4"/>
  <c r="CC63" i="4"/>
  <c r="BJ63" i="4"/>
  <c r="BP61" i="4"/>
  <c r="BP60" i="4"/>
  <c r="BP59" i="4"/>
  <c r="BK56" i="4"/>
  <c r="L55" i="4"/>
  <c r="BK54" i="4"/>
  <c r="CE53" i="4"/>
  <c r="CK52" i="4"/>
  <c r="CD52" i="4"/>
  <c r="BW52" i="4"/>
  <c r="CF51" i="4"/>
  <c r="A51" i="4"/>
  <c r="BG37" i="4"/>
  <c r="BG137" i="4" s="1"/>
  <c r="BG36" i="4"/>
  <c r="BG136" i="4" s="1"/>
  <c r="BG35" i="4"/>
  <c r="BG135" i="4" s="1"/>
  <c r="BG34" i="4"/>
  <c r="BG134" i="4" s="1"/>
  <c r="BG33" i="4"/>
  <c r="BG133" i="4" s="1"/>
  <c r="BG32" i="4"/>
  <c r="BG132" i="4" s="1"/>
  <c r="BG38" i="4"/>
  <c r="BK107" i="3"/>
  <c r="BK56" i="3"/>
  <c r="BK54" i="3"/>
  <c r="BK56" i="2"/>
  <c r="BK54" i="2"/>
  <c r="BJ116" i="3"/>
  <c r="BJ65" i="3"/>
  <c r="BJ116" i="2"/>
  <c r="BJ65" i="2"/>
  <c r="BV137" i="3"/>
  <c r="AW137" i="3"/>
  <c r="AR137" i="3"/>
  <c r="AJ137" i="3"/>
  <c r="G137" i="3"/>
  <c r="D137" i="3"/>
  <c r="A137" i="3"/>
  <c r="BV136" i="3"/>
  <c r="AW136" i="3"/>
  <c r="AR136" i="3"/>
  <c r="AJ136" i="3"/>
  <c r="D136" i="3"/>
  <c r="A136" i="3"/>
  <c r="BV135" i="3"/>
  <c r="AW135" i="3"/>
  <c r="AR135" i="3"/>
  <c r="AJ135" i="3"/>
  <c r="G135" i="3"/>
  <c r="D135" i="3"/>
  <c r="A135" i="3"/>
  <c r="BV134" i="3"/>
  <c r="AW134" i="3"/>
  <c r="AR134" i="3"/>
  <c r="AJ134" i="3"/>
  <c r="G134" i="3"/>
  <c r="D134" i="3"/>
  <c r="A134" i="3"/>
  <c r="BV133" i="3"/>
  <c r="AW133" i="3"/>
  <c r="AR133" i="3"/>
  <c r="AJ133" i="3"/>
  <c r="G133" i="3"/>
  <c r="D133" i="3"/>
  <c r="A133" i="3"/>
  <c r="BV132" i="3"/>
  <c r="AW132" i="3"/>
  <c r="AR132" i="3"/>
  <c r="AJ132" i="3"/>
  <c r="G132" i="3"/>
  <c r="D132" i="3"/>
  <c r="A132" i="3"/>
  <c r="BV131" i="3"/>
  <c r="AW131" i="3"/>
  <c r="AR131" i="3"/>
  <c r="AJ131" i="3"/>
  <c r="G131" i="3"/>
  <c r="D131" i="3"/>
  <c r="A131" i="3"/>
  <c r="BV130" i="3"/>
  <c r="AW130" i="3"/>
  <c r="AR130" i="3"/>
  <c r="AJ130" i="3"/>
  <c r="G130" i="3"/>
  <c r="D130" i="3"/>
  <c r="A130" i="3"/>
  <c r="BV129" i="3"/>
  <c r="AW129" i="3"/>
  <c r="AR129" i="3"/>
  <c r="AJ129" i="3"/>
  <c r="G129" i="3"/>
  <c r="D129" i="3"/>
  <c r="A129" i="3"/>
  <c r="BV128" i="3"/>
  <c r="AW128" i="3"/>
  <c r="AR128" i="3"/>
  <c r="AJ128" i="3"/>
  <c r="G128" i="3"/>
  <c r="D128" i="3"/>
  <c r="A128" i="3"/>
  <c r="M125" i="3"/>
  <c r="AC123" i="3"/>
  <c r="T123" i="3"/>
  <c r="AC121" i="3"/>
  <c r="T121" i="3"/>
  <c r="BJ120" i="3"/>
  <c r="AC119" i="3"/>
  <c r="BJ118" i="3"/>
  <c r="AC117" i="3"/>
  <c r="AC115" i="3"/>
  <c r="CC114" i="3"/>
  <c r="BJ114" i="3"/>
  <c r="BP112" i="3"/>
  <c r="BP111" i="3"/>
  <c r="BP110" i="3"/>
  <c r="L106" i="3"/>
  <c r="BK105" i="3"/>
  <c r="CE104" i="3"/>
  <c r="CK103" i="3"/>
  <c r="CD103" i="3"/>
  <c r="BW103" i="3"/>
  <c r="CF102" i="3"/>
  <c r="A102" i="3"/>
  <c r="BV86" i="3"/>
  <c r="AW86" i="3"/>
  <c r="AR86" i="3"/>
  <c r="AJ86" i="3"/>
  <c r="G86" i="3"/>
  <c r="D86" i="3"/>
  <c r="A86" i="3"/>
  <c r="BV85" i="3"/>
  <c r="AW85" i="3"/>
  <c r="AR85" i="3"/>
  <c r="AJ85" i="3"/>
  <c r="G85" i="3"/>
  <c r="D85" i="3"/>
  <c r="A85" i="3"/>
  <c r="BV84" i="3"/>
  <c r="AW84" i="3"/>
  <c r="AR84" i="3"/>
  <c r="AJ84" i="3"/>
  <c r="G84" i="3"/>
  <c r="D84" i="3"/>
  <c r="A84" i="3"/>
  <c r="BV83" i="3"/>
  <c r="AW83" i="3"/>
  <c r="AR83" i="3"/>
  <c r="AJ83" i="3"/>
  <c r="G83" i="3"/>
  <c r="D83" i="3"/>
  <c r="A83" i="3"/>
  <c r="BV82" i="3"/>
  <c r="AW82" i="3"/>
  <c r="AR82" i="3"/>
  <c r="AJ82" i="3"/>
  <c r="G82" i="3"/>
  <c r="D82" i="3"/>
  <c r="A82" i="3"/>
  <c r="BV81" i="3"/>
  <c r="AW81" i="3"/>
  <c r="AR81" i="3"/>
  <c r="AJ81" i="3"/>
  <c r="G81" i="3"/>
  <c r="D81" i="3"/>
  <c r="A81" i="3"/>
  <c r="BV80" i="3"/>
  <c r="AW80" i="3"/>
  <c r="AR80" i="3"/>
  <c r="AJ80" i="3"/>
  <c r="G80" i="3"/>
  <c r="D80" i="3"/>
  <c r="A80" i="3"/>
  <c r="BV79" i="3"/>
  <c r="AW79" i="3"/>
  <c r="AR79" i="3"/>
  <c r="AJ79" i="3"/>
  <c r="G79" i="3"/>
  <c r="D79" i="3"/>
  <c r="A79" i="3"/>
  <c r="BV78" i="3"/>
  <c r="AW78" i="3"/>
  <c r="AR78" i="3"/>
  <c r="AJ78" i="3"/>
  <c r="G78" i="3"/>
  <c r="D78" i="3"/>
  <c r="A78" i="3"/>
  <c r="BV77" i="3"/>
  <c r="AW77" i="3"/>
  <c r="AR77" i="3"/>
  <c r="AJ77" i="3"/>
  <c r="G77" i="3"/>
  <c r="D77" i="3"/>
  <c r="A77" i="3"/>
  <c r="M74" i="3"/>
  <c r="AC72" i="3"/>
  <c r="T72" i="3"/>
  <c r="AC70" i="3"/>
  <c r="T70" i="3"/>
  <c r="BJ69" i="3"/>
  <c r="AC68" i="3"/>
  <c r="BJ67" i="3"/>
  <c r="AC66" i="3"/>
  <c r="AC64" i="3"/>
  <c r="CC63" i="3"/>
  <c r="BJ63" i="3"/>
  <c r="BP61" i="3"/>
  <c r="BP60" i="3"/>
  <c r="BP59" i="3"/>
  <c r="L55" i="3"/>
  <c r="CE53" i="3"/>
  <c r="CK52" i="3"/>
  <c r="CD52" i="3"/>
  <c r="BW52" i="3"/>
  <c r="CF51" i="3"/>
  <c r="A51" i="3"/>
  <c r="BG37" i="3"/>
  <c r="BG137" i="3" s="1"/>
  <c r="BG36" i="3"/>
  <c r="BG136" i="3" s="1"/>
  <c r="BG35" i="3"/>
  <c r="BG84" i="3" s="1"/>
  <c r="BG34" i="3"/>
  <c r="BG134" i="3" s="1"/>
  <c r="BG33" i="3"/>
  <c r="BG82" i="3" s="1"/>
  <c r="BG32" i="3"/>
  <c r="BG31" i="3"/>
  <c r="BG80" i="3" s="1"/>
  <c r="BG30" i="3"/>
  <c r="BG79" i="3" s="1"/>
  <c r="BG29" i="3"/>
  <c r="BG78" i="3" s="1"/>
  <c r="BG28" i="3"/>
  <c r="BG81" i="5" l="1"/>
  <c r="BG79" i="5"/>
  <c r="BG131" i="5"/>
  <c r="BG129" i="5"/>
  <c r="BG77" i="5"/>
  <c r="BG82" i="5"/>
  <c r="BG84" i="5"/>
  <c r="BG134" i="5"/>
  <c r="BG85" i="5"/>
  <c r="BG137" i="5"/>
  <c r="BG38" i="5"/>
  <c r="BG83" i="3"/>
  <c r="BG85" i="3"/>
  <c r="BG133" i="3"/>
  <c r="BG135" i="3"/>
  <c r="BG86" i="3"/>
  <c r="BG130" i="3"/>
  <c r="BG129" i="3"/>
  <c r="BG40" i="4"/>
  <c r="CE40" i="4" s="1"/>
  <c r="BG141" i="4"/>
  <c r="BG39" i="4"/>
  <c r="CE39" i="4" s="1"/>
  <c r="BG140" i="4"/>
  <c r="BG90" i="4"/>
  <c r="BG139" i="4"/>
  <c r="BG89" i="4"/>
  <c r="BG41" i="4"/>
  <c r="CE41" i="4" s="1"/>
  <c r="BG88" i="4"/>
  <c r="BG138" i="4"/>
  <c r="BG87" i="3"/>
  <c r="BG38" i="3"/>
  <c r="BG90" i="3" s="1"/>
  <c r="BG138" i="3"/>
  <c r="BG138" i="5" l="1"/>
  <c r="BG87" i="5"/>
  <c r="BG141" i="5"/>
  <c r="BG88" i="5"/>
  <c r="BG140" i="5"/>
  <c r="BG139" i="5"/>
  <c r="BG90" i="5"/>
  <c r="BG41" i="5"/>
  <c r="CE41" i="5" s="1"/>
  <c r="BG40" i="5"/>
  <c r="CE40" i="5" s="1"/>
  <c r="BG39" i="5"/>
  <c r="CE39" i="5" s="1"/>
  <c r="BG89" i="5"/>
  <c r="CE90" i="3"/>
  <c r="CE38" i="4"/>
  <c r="AB11" i="4" s="1"/>
  <c r="CE90" i="4"/>
  <c r="CE89" i="4"/>
  <c r="CE88" i="4"/>
  <c r="CE141" i="4"/>
  <c r="CE140" i="4"/>
  <c r="CE139" i="4"/>
  <c r="BG141" i="3"/>
  <c r="CE141" i="3" s="1"/>
  <c r="BG139" i="3"/>
  <c r="CE139" i="3" s="1"/>
  <c r="BG39" i="3"/>
  <c r="CE39" i="3" s="1"/>
  <c r="BG40" i="3"/>
  <c r="CE40" i="3" s="1"/>
  <c r="BG88" i="3"/>
  <c r="CE88" i="3" s="1"/>
  <c r="BG89" i="3"/>
  <c r="CE89" i="3" s="1"/>
  <c r="BG140" i="3"/>
  <c r="CE140" i="3" s="1"/>
  <c r="BG41" i="3"/>
  <c r="CE41" i="3" s="1"/>
  <c r="CE38" i="5" l="1"/>
  <c r="AB11" i="5" s="1"/>
  <c r="CE141" i="5"/>
  <c r="CE90" i="5"/>
  <c r="CE140" i="5"/>
  <c r="CE89" i="5"/>
  <c r="CE139" i="5"/>
  <c r="CE88" i="5"/>
  <c r="X9" i="4"/>
  <c r="CE87" i="4"/>
  <c r="AB60" i="4" s="1"/>
  <c r="CE138" i="4"/>
  <c r="AB111" i="4" s="1"/>
  <c r="CE38" i="3"/>
  <c r="AB11" i="3" s="1"/>
  <c r="CE138" i="3"/>
  <c r="AB111" i="3" s="1"/>
  <c r="CE87" i="3"/>
  <c r="AB60" i="3" s="1"/>
  <c r="CE138" i="5" l="1"/>
  <c r="AB111" i="5" s="1"/>
  <c r="CE87" i="5"/>
  <c r="AB60" i="5" s="1"/>
  <c r="X9" i="5"/>
  <c r="X58" i="4"/>
  <c r="X109" i="4"/>
  <c r="X9" i="3"/>
  <c r="X58" i="3"/>
  <c r="X109" i="3"/>
  <c r="X109" i="5" l="1"/>
  <c r="X58" i="5"/>
  <c r="BV137" i="2"/>
  <c r="AW137" i="2"/>
  <c r="AR137" i="2"/>
  <c r="AJ137" i="2"/>
  <c r="G137" i="2"/>
  <c r="D137" i="2"/>
  <c r="A137" i="2"/>
  <c r="BV136" i="2"/>
  <c r="AW136" i="2"/>
  <c r="AR136" i="2"/>
  <c r="AJ136" i="2"/>
  <c r="D136" i="2"/>
  <c r="A136" i="2"/>
  <c r="BV135" i="2"/>
  <c r="AW135" i="2"/>
  <c r="AR135" i="2"/>
  <c r="AJ135" i="2"/>
  <c r="G135" i="2"/>
  <c r="D135" i="2"/>
  <c r="A135" i="2"/>
  <c r="BV134" i="2"/>
  <c r="AW134" i="2"/>
  <c r="AR134" i="2"/>
  <c r="AJ134" i="2"/>
  <c r="G134" i="2"/>
  <c r="D134" i="2"/>
  <c r="A134" i="2"/>
  <c r="BV133" i="2"/>
  <c r="AW133" i="2"/>
  <c r="AR133" i="2"/>
  <c r="AJ133" i="2"/>
  <c r="G133" i="2"/>
  <c r="D133" i="2"/>
  <c r="A133" i="2"/>
  <c r="BV132" i="2"/>
  <c r="AW132" i="2"/>
  <c r="AR132" i="2"/>
  <c r="AJ132" i="2"/>
  <c r="G132" i="2"/>
  <c r="D132" i="2"/>
  <c r="A132" i="2"/>
  <c r="BV131" i="2"/>
  <c r="AW131" i="2"/>
  <c r="AR131" i="2"/>
  <c r="AJ131" i="2"/>
  <c r="G131" i="2"/>
  <c r="D131" i="2"/>
  <c r="A131" i="2"/>
  <c r="BV130" i="2"/>
  <c r="AW130" i="2"/>
  <c r="AR130" i="2"/>
  <c r="AJ130" i="2"/>
  <c r="G130" i="2"/>
  <c r="D130" i="2"/>
  <c r="A130" i="2"/>
  <c r="BV129" i="2"/>
  <c r="AW129" i="2"/>
  <c r="AR129" i="2"/>
  <c r="AJ129" i="2"/>
  <c r="G129" i="2"/>
  <c r="D129" i="2"/>
  <c r="A129" i="2"/>
  <c r="BV128" i="2"/>
  <c r="AW128" i="2"/>
  <c r="AR128" i="2"/>
  <c r="AJ128" i="2"/>
  <c r="G128" i="2"/>
  <c r="D128" i="2"/>
  <c r="A128" i="2"/>
  <c r="M125" i="2"/>
  <c r="AC123" i="2"/>
  <c r="T123" i="2"/>
  <c r="AC121" i="2"/>
  <c r="T121" i="2"/>
  <c r="BJ120" i="2"/>
  <c r="AC119" i="2"/>
  <c r="BJ118" i="2"/>
  <c r="AC117" i="2"/>
  <c r="AC115" i="2"/>
  <c r="CC114" i="2"/>
  <c r="BJ114" i="2"/>
  <c r="BP112" i="2"/>
  <c r="BP111" i="2"/>
  <c r="BP110" i="2"/>
  <c r="BK107" i="2"/>
  <c r="L106" i="2"/>
  <c r="BK105" i="2"/>
  <c r="CE104" i="2"/>
  <c r="CK103" i="2"/>
  <c r="CD103" i="2"/>
  <c r="BW103" i="2"/>
  <c r="CF102" i="2"/>
  <c r="A102" i="2"/>
  <c r="BV86" i="2"/>
  <c r="AW86" i="2"/>
  <c r="AR86" i="2"/>
  <c r="AJ86" i="2"/>
  <c r="G86" i="2"/>
  <c r="D86" i="2"/>
  <c r="A86" i="2"/>
  <c r="BV85" i="2"/>
  <c r="AW85" i="2"/>
  <c r="AR85" i="2"/>
  <c r="AJ85" i="2"/>
  <c r="G85" i="2"/>
  <c r="D85" i="2"/>
  <c r="A85" i="2"/>
  <c r="BV84" i="2"/>
  <c r="AW84" i="2"/>
  <c r="AR84" i="2"/>
  <c r="AJ84" i="2"/>
  <c r="G84" i="2"/>
  <c r="D84" i="2"/>
  <c r="A84" i="2"/>
  <c r="BV83" i="2"/>
  <c r="AW83" i="2"/>
  <c r="AR83" i="2"/>
  <c r="AJ83" i="2"/>
  <c r="G83" i="2"/>
  <c r="D83" i="2"/>
  <c r="A83" i="2"/>
  <c r="BV82" i="2"/>
  <c r="AW82" i="2"/>
  <c r="AR82" i="2"/>
  <c r="AJ82" i="2"/>
  <c r="G82" i="2"/>
  <c r="D82" i="2"/>
  <c r="A82" i="2"/>
  <c r="BV81" i="2"/>
  <c r="AW81" i="2"/>
  <c r="AR81" i="2"/>
  <c r="AJ81" i="2"/>
  <c r="G81" i="2"/>
  <c r="D81" i="2"/>
  <c r="A81" i="2"/>
  <c r="BV80" i="2"/>
  <c r="AW80" i="2"/>
  <c r="AR80" i="2"/>
  <c r="AJ80" i="2"/>
  <c r="G80" i="2"/>
  <c r="D80" i="2"/>
  <c r="A80" i="2"/>
  <c r="BV79" i="2"/>
  <c r="AW79" i="2"/>
  <c r="AR79" i="2"/>
  <c r="AJ79" i="2"/>
  <c r="G79" i="2"/>
  <c r="D79" i="2"/>
  <c r="A79" i="2"/>
  <c r="BV78" i="2"/>
  <c r="AW78" i="2"/>
  <c r="AR78" i="2"/>
  <c r="AJ78" i="2"/>
  <c r="G78" i="2"/>
  <c r="D78" i="2"/>
  <c r="A78" i="2"/>
  <c r="BV77" i="2"/>
  <c r="AW77" i="2"/>
  <c r="AR77" i="2"/>
  <c r="AJ77" i="2"/>
  <c r="G77" i="2"/>
  <c r="D77" i="2"/>
  <c r="A77" i="2"/>
  <c r="M74" i="2"/>
  <c r="AC72" i="2"/>
  <c r="T72" i="2"/>
  <c r="AC70" i="2"/>
  <c r="T70" i="2"/>
  <c r="BJ69" i="2"/>
  <c r="AC68" i="2"/>
  <c r="BJ67" i="2"/>
  <c r="AC66" i="2"/>
  <c r="AC64" i="2"/>
  <c r="CC63" i="2"/>
  <c r="BJ63" i="2"/>
  <c r="BP61" i="2"/>
  <c r="BP60" i="2"/>
  <c r="BP59" i="2"/>
  <c r="L55" i="2"/>
  <c r="CE53" i="2"/>
  <c r="CK52" i="2"/>
  <c r="CD52" i="2"/>
  <c r="BW52" i="2"/>
  <c r="CF51" i="2"/>
  <c r="A51" i="2"/>
  <c r="BG37" i="2"/>
  <c r="BG36" i="2"/>
  <c r="BG35" i="2"/>
  <c r="BG34" i="2"/>
  <c r="BG33" i="2"/>
  <c r="BG32" i="2"/>
  <c r="BG31" i="2"/>
  <c r="BG30" i="2"/>
  <c r="BG29" i="2"/>
  <c r="BG28" i="2"/>
  <c r="BG78" i="2" l="1"/>
  <c r="BG129" i="2"/>
  <c r="BG80" i="2"/>
  <c r="BG131" i="2"/>
  <c r="BG81" i="2"/>
  <c r="BG132" i="2"/>
  <c r="BG77" i="2"/>
  <c r="BG128" i="2"/>
  <c r="BG138" i="2" s="1"/>
  <c r="BG79" i="2"/>
  <c r="BG130" i="2"/>
  <c r="BG82" i="2"/>
  <c r="BG133" i="2"/>
  <c r="BG134" i="2"/>
  <c r="BG83" i="2"/>
  <c r="BG135" i="2"/>
  <c r="BG84" i="2"/>
  <c r="BG85" i="2"/>
  <c r="BG136" i="2"/>
  <c r="BG137" i="2"/>
  <c r="BG86" i="2"/>
  <c r="BG38" i="2"/>
  <c r="BG140" i="2" s="1"/>
  <c r="BG87" i="2" l="1"/>
  <c r="BG88" i="2"/>
  <c r="BG141" i="2"/>
  <c r="CE141" i="2" s="1"/>
  <c r="BG39" i="2"/>
  <c r="CE39" i="2" s="1"/>
  <c r="BG139" i="2"/>
  <c r="CE139" i="2" s="1"/>
  <c r="BG90" i="2"/>
  <c r="BG41" i="2"/>
  <c r="CE41" i="2" s="1"/>
  <c r="BG89" i="2"/>
  <c r="BG40" i="2"/>
  <c r="CE40" i="2" s="1"/>
  <c r="CE140" i="2"/>
  <c r="CE90" i="2" l="1"/>
  <c r="CE89" i="2"/>
  <c r="CE88" i="2"/>
  <c r="CE138" i="2"/>
  <c r="AB111" i="2" s="1"/>
  <c r="CE38" i="2"/>
  <c r="AB11" i="2" s="1"/>
  <c r="CE87" i="2" l="1"/>
  <c r="AB60" i="2" s="1"/>
  <c r="X109" i="2"/>
  <c r="X9" i="2"/>
  <c r="X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HP223-31</author>
    <author>HP-220S38</author>
  </authors>
  <commentList>
    <comment ref="A2" authorId="0" shapeId="0" xr:uid="{8717AC71-414E-4653-94FA-464271CBC32B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CE4" authorId="0" shapeId="0" xr:uid="{D4DEF05F-9D58-434D-9103-860ED633C35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弊社と取引があり,業者ｺｰﾄﾞをご存じの場合
 お手数ですが記入願います　＜数字６文字＞</t>
        </r>
      </text>
    </comment>
    <comment ref="BP12" authorId="0" shapeId="0" xr:uid="{06A28C7D-2B0D-4D8A-9350-CBDFDF8208F1}">
      <text>
        <r>
          <rPr>
            <b/>
            <sz val="9"/>
            <color indexed="81"/>
            <rFont val="MS P ゴシック"/>
            <family val="3"/>
            <charset val="128"/>
          </rPr>
          <t>全角数字で入力　
　13文字指定</t>
        </r>
      </text>
    </comment>
    <comment ref="BJ16" authorId="1" shapeId="0" xr:uid="{D71735A8-7094-4ADA-937F-6FB923B72219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V28" authorId="1" shapeId="0" xr:uid="{F0C5B48A-8070-4B8B-847C-B075ECE15F12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A51" authorId="0" shapeId="0" xr:uid="{FC316732-A163-4CD3-B9F7-2B0236616FBE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A102" authorId="0" shapeId="0" xr:uid="{E10FD8D6-EB31-4AB9-BFF9-9E1F026998E1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HP223-31</author>
  </authors>
  <commentList>
    <comment ref="A2" authorId="0" shapeId="0" xr:uid="{3C11A074-8A42-4486-B6B2-9DD997AE260D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CE4" authorId="0" shapeId="0" xr:uid="{FC72E32C-BB2F-44BE-AF97-F91BDC4E34B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弊社と取引があり,業者ｺｰﾄﾞをご存じの場合
 お手数ですが記入願います　＜数字６文字＞</t>
        </r>
      </text>
    </comment>
    <comment ref="BP12" authorId="0" shapeId="0" xr:uid="{29315840-4EAE-47C8-8176-23F79DCA9758}">
      <text>
        <r>
          <rPr>
            <b/>
            <sz val="9"/>
            <color indexed="81"/>
            <rFont val="MS P ゴシック"/>
            <family val="3"/>
            <charset val="128"/>
          </rPr>
          <t>全角数字で入力　
　13文字指定</t>
        </r>
      </text>
    </comment>
    <comment ref="A51" authorId="0" shapeId="0" xr:uid="{464F3CF2-F5D8-4364-B8E7-9AF44CA7774A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A102" authorId="0" shapeId="0" xr:uid="{75D4FB98-0EF4-4E0D-952B-94135F2126BA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HP223-31</author>
  </authors>
  <commentList>
    <comment ref="A2" authorId="0" shapeId="0" xr:uid="{F742F4C9-131D-42AA-AB2B-A1E9A7168141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CE4" authorId="0" shapeId="0" xr:uid="{6AC94A02-211F-4E1E-892F-6A10C8FB12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弊社と取引があり,業者ｺｰﾄﾞをご存じの場合
 お手数ですが記入願います　＜数字６文字＞</t>
        </r>
      </text>
    </comment>
    <comment ref="BP12" authorId="0" shapeId="0" xr:uid="{DC9B68E9-A38A-4A94-AB19-7A5BBDAE266F}">
      <text>
        <r>
          <rPr>
            <b/>
            <sz val="9"/>
            <color indexed="81"/>
            <rFont val="MS P ゴシック"/>
            <family val="3"/>
            <charset val="128"/>
          </rPr>
          <t>全角数字で入力　
　13文字指定</t>
        </r>
      </text>
    </comment>
    <comment ref="A51" authorId="0" shapeId="0" xr:uid="{987E3302-DB50-4E4A-B5CF-5BD3E7A11664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A102" authorId="0" shapeId="0" xr:uid="{E9128222-291E-4092-AC08-11E2961A702A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HP223-31</author>
  </authors>
  <commentList>
    <comment ref="A2" authorId="0" shapeId="0" xr:uid="{3406962A-F777-4048-9ADA-4A96EBB2A57C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CE4" authorId="0" shapeId="0" xr:uid="{2D80FDCC-65A3-4869-BF9F-D39DA511026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弊社と取引があり,業者ｺｰﾄﾞをご存じの場合
 お手数ですが記入願います　＜数字６文字＞</t>
        </r>
      </text>
    </comment>
    <comment ref="BP12" authorId="0" shapeId="0" xr:uid="{1E31E308-79BA-4FF8-8AD2-ECB2658CC420}">
      <text>
        <r>
          <rPr>
            <b/>
            <sz val="9"/>
            <color indexed="81"/>
            <rFont val="MS P ゴシック"/>
            <family val="3"/>
            <charset val="128"/>
          </rPr>
          <t>全角数字で入力　
　13文字指定</t>
        </r>
      </text>
    </comment>
    <comment ref="A51" authorId="0" shapeId="0" xr:uid="{9BD37A94-A36C-4B3B-B1FF-3C0FF3DD7AD0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  <comment ref="A102" authorId="0" shapeId="0" xr:uid="{337D37D2-CF96-4199-8F82-A3AFAABE340F}">
      <text>
        <r>
          <rPr>
            <sz val="9"/>
            <color indexed="81"/>
            <rFont val="MS P ゴシック"/>
            <family val="3"/>
            <charset val="128"/>
          </rPr>
          <t>企業体名</t>
        </r>
      </text>
    </comment>
  </commentList>
</comments>
</file>

<file path=xl/sharedStrings.xml><?xml version="1.0" encoding="utf-8"?>
<sst xmlns="http://schemas.openxmlformats.org/spreadsheetml/2006/main" count="1062" uniqueCount="123">
  <si>
    <t>※企業体の場合　企業体名</t>
    <rPh sb="1" eb="4">
      <t>キギョウタイ</t>
    </rPh>
    <rPh sb="5" eb="7">
      <t>バアイ</t>
    </rPh>
    <rPh sb="8" eb="12">
      <t>キギョウタイメイ</t>
    </rPh>
    <phoneticPr fontId="3"/>
  </si>
  <si>
    <t xml:space="preserve"> 請　　求　　書 </t>
    <rPh sb="1" eb="2">
      <t>ショウ</t>
    </rPh>
    <rPh sb="4" eb="5">
      <t>モトム</t>
    </rPh>
    <rPh sb="7" eb="8">
      <t>ショ</t>
    </rPh>
    <phoneticPr fontId="3"/>
  </si>
  <si>
    <t>①</t>
    <phoneticPr fontId="3"/>
  </si>
  <si>
    <t>請求者控</t>
    <rPh sb="0" eb="3">
      <t>セイキュウシャ</t>
    </rPh>
    <rPh sb="3" eb="4">
      <t>ヒカ</t>
    </rPh>
    <phoneticPr fontId="3"/>
  </si>
  <si>
    <r>
      <rPr>
        <sz val="14"/>
        <color theme="1"/>
        <rFont val="ＭＳ 明朝"/>
        <family val="1"/>
        <charset val="128"/>
      </rPr>
      <t>株式会社</t>
    </r>
    <r>
      <rPr>
        <sz val="11"/>
        <color theme="1"/>
        <rFont val="ＭＳ 明朝"/>
        <family val="1"/>
        <charset val="128"/>
      </rPr>
      <t>　</t>
    </r>
    <r>
      <rPr>
        <sz val="18"/>
        <color theme="1"/>
        <rFont val="ＭＳ 明朝"/>
        <family val="1"/>
        <charset val="128"/>
      </rPr>
      <t>丸　田　組</t>
    </r>
    <rPh sb="0" eb="4">
      <t>カブ</t>
    </rPh>
    <rPh sb="5" eb="6">
      <t>マル</t>
    </rPh>
    <rPh sb="7" eb="8">
      <t>タ</t>
    </rPh>
    <rPh sb="9" eb="10">
      <t>グミ</t>
    </rPh>
    <phoneticPr fontId="3"/>
  </si>
  <si>
    <t>御中</t>
    <rPh sb="0" eb="2">
      <t>オンチュウ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</si>
  <si>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</si>
  <si>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</si>
  <si>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</si>
  <si>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</si>
  <si>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業者ｺｰﾄﾞ</t>
    <phoneticPr fontId="3"/>
  </si>
  <si>
    <t>工事番号</t>
    <rPh sb="0" eb="4">
      <t>コウジバンゴウ</t>
    </rPh>
    <phoneticPr fontId="3"/>
  </si>
  <si>
    <t>住　所</t>
    <rPh sb="0" eb="1">
      <t>ジュウ</t>
    </rPh>
    <rPh sb="2" eb="3">
      <t>ショ</t>
    </rPh>
    <phoneticPr fontId="3"/>
  </si>
  <si>
    <t>工事名又は</t>
    <rPh sb="0" eb="3">
      <t>コウジメイ</t>
    </rPh>
    <rPh sb="3" eb="4">
      <t>マタ</t>
    </rPh>
    <phoneticPr fontId="3"/>
  </si>
  <si>
    <t>部署名等</t>
    <rPh sb="0" eb="3">
      <t>ブショメイ</t>
    </rPh>
    <rPh sb="3" eb="4">
      <t>トウ</t>
    </rPh>
    <phoneticPr fontId="3"/>
  </si>
  <si>
    <t>社　名</t>
    <rPh sb="0" eb="1">
      <t>シャ</t>
    </rPh>
    <rPh sb="2" eb="3">
      <t>ナ</t>
    </rPh>
    <phoneticPr fontId="3"/>
  </si>
  <si>
    <r>
      <rPr>
        <b/>
        <sz val="12"/>
        <color theme="1"/>
        <rFont val="ＭＳ 明朝"/>
        <family val="1"/>
        <charset val="128"/>
      </rPr>
      <t>請求金額</t>
    </r>
    <r>
      <rPr>
        <sz val="11"/>
        <color theme="1"/>
        <rFont val="ＭＳ 明朝"/>
        <family val="1"/>
        <charset val="128"/>
      </rPr>
      <t>(税込)</t>
    </r>
    <rPh sb="0" eb="1">
      <t>ショウ</t>
    </rPh>
    <rPh sb="1" eb="2">
      <t>モトム</t>
    </rPh>
    <rPh sb="2" eb="3">
      <t>キン</t>
    </rPh>
    <rPh sb="3" eb="4">
      <t>ガク</t>
    </rPh>
    <rPh sb="5" eb="7">
      <t>ゼイコ</t>
    </rPh>
    <phoneticPr fontId="3"/>
  </si>
  <si>
    <t>電　話</t>
    <rPh sb="0" eb="1">
      <t>デン</t>
    </rPh>
    <rPh sb="2" eb="3">
      <t>ハナシ</t>
    </rPh>
    <phoneticPr fontId="3"/>
  </si>
  <si>
    <t>（内、消費税</t>
    <rPh sb="1" eb="2">
      <t>ウチ</t>
    </rPh>
    <rPh sb="3" eb="6">
      <t>ショウヒゼイ</t>
    </rPh>
    <phoneticPr fontId="3"/>
  </si>
  <si>
    <t>）</t>
    <phoneticPr fontId="3"/>
  </si>
  <si>
    <t>ＦＡＸ</t>
    <phoneticPr fontId="3"/>
  </si>
  <si>
    <t>契約工事の請求については契約金額を入力
すべて税抜で入力して下さい</t>
    <rPh sb="30" eb="31">
      <t>クダ</t>
    </rPh>
    <phoneticPr fontId="3"/>
  </si>
  <si>
    <t>登録番号</t>
    <phoneticPr fontId="3"/>
  </si>
  <si>
    <t>Ｔ</t>
    <phoneticPr fontId="3"/>
  </si>
  <si>
    <t>１２３４５６７８９０１２３</t>
    <phoneticPr fontId="3"/>
  </si>
  <si>
    <t>取引銀行</t>
    <rPh sb="0" eb="4">
      <t>トリヒキギンコウ</t>
    </rPh>
    <phoneticPr fontId="3"/>
  </si>
  <si>
    <t>/</t>
    <phoneticPr fontId="3"/>
  </si>
  <si>
    <t>支店</t>
  </si>
  <si>
    <t>当初契約金額</t>
    <rPh sb="0" eb="2">
      <t>トウショ</t>
    </rPh>
    <rPh sb="2" eb="3">
      <t>チギリ</t>
    </rPh>
    <rPh sb="3" eb="4">
      <t>ヤク</t>
    </rPh>
    <rPh sb="4" eb="5">
      <t>キン</t>
    </rPh>
    <rPh sb="5" eb="6">
      <t>ガク</t>
    </rPh>
    <phoneticPr fontId="3"/>
  </si>
  <si>
    <t>預金種目</t>
    <rPh sb="0" eb="4">
      <t>ヨキンシュモク</t>
    </rPh>
    <phoneticPr fontId="3"/>
  </si>
  <si>
    <t>増　　減　　額</t>
    <rPh sb="0" eb="1">
      <t>ゾウ</t>
    </rPh>
    <rPh sb="3" eb="4">
      <t>ゲン</t>
    </rPh>
    <rPh sb="6" eb="7">
      <t>ガク</t>
    </rPh>
    <phoneticPr fontId="3"/>
  </si>
  <si>
    <t>口座番号</t>
    <rPh sb="0" eb="4">
      <t>コウザバンゴウ</t>
    </rPh>
    <phoneticPr fontId="3"/>
  </si>
  <si>
    <t>受　領　済　額</t>
    <rPh sb="0" eb="1">
      <t>ウケ</t>
    </rPh>
    <rPh sb="2" eb="3">
      <t>リョウ</t>
    </rPh>
    <rPh sb="4" eb="5">
      <t>ズ</t>
    </rPh>
    <rPh sb="6" eb="7">
      <t>ガク</t>
    </rPh>
    <phoneticPr fontId="3"/>
  </si>
  <si>
    <r>
      <t xml:space="preserve">口座名義
</t>
    </r>
    <r>
      <rPr>
        <sz val="8"/>
        <color theme="1"/>
        <rFont val="ＭＳ 明朝"/>
        <family val="1"/>
        <charset val="128"/>
      </rPr>
      <t>(カタカナ)</t>
    </r>
    <rPh sb="0" eb="2">
      <t>コウザ</t>
    </rPh>
    <rPh sb="2" eb="4">
      <t>メイギ</t>
    </rPh>
    <phoneticPr fontId="3"/>
  </si>
  <si>
    <t>今回請求額</t>
    <rPh sb="0" eb="2">
      <t>コンカイ</t>
    </rPh>
    <rPh sb="2" eb="5">
      <t>セイキュウガク</t>
    </rPh>
    <phoneticPr fontId="3"/>
  </si>
  <si>
    <t>(</t>
    <phoneticPr fontId="3"/>
  </si>
  <si>
    <t>%)</t>
    <phoneticPr fontId="3"/>
  </si>
  <si>
    <t>残　　　額</t>
    <rPh sb="0" eb="1">
      <t>ザン</t>
    </rPh>
    <rPh sb="4" eb="5">
      <t>ガク</t>
    </rPh>
    <phoneticPr fontId="3"/>
  </si>
  <si>
    <t>注文番号</t>
    <rPh sb="0" eb="2">
      <t>チュウモン</t>
    </rPh>
    <rPh sb="2" eb="4">
      <t>バンゴウ</t>
    </rPh>
    <phoneticPr fontId="3"/>
  </si>
  <si>
    <t>※軽は軽減税率対象品目</t>
  </si>
  <si>
    <t>名　称　・　規　格</t>
    <rPh sb="0" eb="1">
      <t>ナ</t>
    </rPh>
    <rPh sb="2" eb="3">
      <t>ショウ</t>
    </rPh>
    <rPh sb="6" eb="7">
      <t>キ</t>
    </rPh>
    <rPh sb="8" eb="9">
      <t>カク</t>
    </rPh>
    <phoneticPr fontId="3"/>
  </si>
  <si>
    <t>数　量</t>
    <rPh sb="0" eb="1">
      <t>スウ</t>
    </rPh>
    <rPh sb="2" eb="3">
      <t>リョウ</t>
    </rPh>
    <phoneticPr fontId="3"/>
  </si>
  <si>
    <t>単位</t>
    <rPh sb="0" eb="1">
      <t>タン</t>
    </rPh>
    <rPh sb="1" eb="2">
      <t>クライ</t>
    </rPh>
    <phoneticPr fontId="3"/>
  </si>
  <si>
    <t>単 　価</t>
    <rPh sb="0" eb="1">
      <t>タン</t>
    </rPh>
    <rPh sb="3" eb="4">
      <t>アタイ</t>
    </rPh>
    <phoneticPr fontId="3"/>
  </si>
  <si>
    <t xml:space="preserve"> 金  額(税抜)</t>
    <rPh sb="1" eb="2">
      <t>キン</t>
    </rPh>
    <rPh sb="4" eb="5">
      <t>ガク</t>
    </rPh>
    <rPh sb="6" eb="8">
      <t>ゼイヌキ</t>
    </rPh>
    <phoneticPr fontId="3"/>
  </si>
  <si>
    <t>税率区分</t>
    <rPh sb="0" eb="2">
      <t>ゼイリツ</t>
    </rPh>
    <rPh sb="2" eb="4">
      <t>クブン</t>
    </rPh>
    <phoneticPr fontId="3"/>
  </si>
  <si>
    <t>工 種</t>
    <rPh sb="0" eb="1">
      <t>コウ</t>
    </rPh>
    <rPh sb="2" eb="3">
      <t>シュ</t>
    </rPh>
    <phoneticPr fontId="3"/>
  </si>
  <si>
    <t>材･外
機･経</t>
    <rPh sb="0" eb="1">
      <t>ザイ</t>
    </rPh>
    <rPh sb="2" eb="3">
      <t>ガイ</t>
    </rPh>
    <rPh sb="4" eb="5">
      <t>キ</t>
    </rPh>
    <rPh sb="6" eb="7">
      <t>キョウ</t>
    </rPh>
    <phoneticPr fontId="3"/>
  </si>
  <si>
    <t>式</t>
    <rPh sb="0" eb="1">
      <t>シキ</t>
    </rPh>
    <phoneticPr fontId="3"/>
  </si>
  <si>
    <t>材･外
機･経</t>
    <rPh sb="0" eb="1">
      <t>ザイ</t>
    </rPh>
    <rPh sb="2" eb="3">
      <t>ガイ</t>
    </rPh>
    <rPh sb="4" eb="5">
      <t>キ</t>
    </rPh>
    <rPh sb="6" eb="7">
      <t>ケイ</t>
    </rPh>
    <phoneticPr fontId="3"/>
  </si>
  <si>
    <t>税率区分について</t>
    <rPh sb="0" eb="2">
      <t>ゼイリツ</t>
    </rPh>
    <rPh sb="2" eb="4">
      <t>クブン</t>
    </rPh>
    <phoneticPr fontId="17"/>
  </si>
  <si>
    <t>（空白）</t>
    <rPh sb="1" eb="3">
      <t>クウハク</t>
    </rPh>
    <phoneticPr fontId="17"/>
  </si>
  <si>
    <t>標準税率(10％)に該当する取引</t>
    <rPh sb="0" eb="2">
      <t>ヒョウジュン</t>
    </rPh>
    <rPh sb="2" eb="4">
      <t>ゼイリツ</t>
    </rPh>
    <rPh sb="10" eb="12">
      <t>ガイトウ</t>
    </rPh>
    <rPh sb="14" eb="16">
      <t>トリヒキ</t>
    </rPh>
    <phoneticPr fontId="17"/>
  </si>
  <si>
    <t>税外</t>
  </si>
  <si>
    <t>※軽</t>
    <rPh sb="1" eb="2">
      <t>ケイ</t>
    </rPh>
    <phoneticPr fontId="17"/>
  </si>
  <si>
    <t>軽減税率(8％)に該当する取引</t>
    <rPh sb="0" eb="4">
      <t>ケイゲンゼイリツ</t>
    </rPh>
    <rPh sb="9" eb="11">
      <t>ガイトウ</t>
    </rPh>
    <rPh sb="13" eb="15">
      <t>トリヒキ</t>
    </rPh>
    <phoneticPr fontId="17"/>
  </si>
  <si>
    <t>ℓ</t>
    <phoneticPr fontId="3"/>
  </si>
  <si>
    <t>税外</t>
    <rPh sb="0" eb="1">
      <t>ゼイ</t>
    </rPh>
    <rPh sb="1" eb="2">
      <t>ガイ</t>
    </rPh>
    <phoneticPr fontId="17"/>
  </si>
  <si>
    <t>対象外・不課税取引　　　　</t>
    <rPh sb="0" eb="3">
      <t>タイショウガイ</t>
    </rPh>
    <rPh sb="4" eb="7">
      <t>フカゼイ</t>
    </rPh>
    <rPh sb="7" eb="9">
      <t>トリヒキ</t>
    </rPh>
    <phoneticPr fontId="17"/>
  </si>
  <si>
    <t>軽油</t>
    <rPh sb="0" eb="2">
      <t>ケイユ</t>
    </rPh>
    <phoneticPr fontId="3"/>
  </si>
  <si>
    <t>軽油税</t>
    <rPh sb="0" eb="3">
      <t>ケイユゼイ</t>
    </rPh>
    <phoneticPr fontId="3"/>
  </si>
  <si>
    <t>箱</t>
    <rPh sb="0" eb="1">
      <t>ハコ</t>
    </rPh>
    <phoneticPr fontId="3"/>
  </si>
  <si>
    <t>　　　計</t>
    <rPh sb="3" eb="4">
      <t>ケイ</t>
    </rPh>
    <phoneticPr fontId="3"/>
  </si>
  <si>
    <t>消費税</t>
    <rPh sb="0" eb="3">
      <t>ショウヒゼイ</t>
    </rPh>
    <phoneticPr fontId="3"/>
  </si>
  <si>
    <t>１０％対象</t>
    <rPh sb="3" eb="5">
      <t>タイショウ</t>
    </rPh>
    <phoneticPr fontId="3"/>
  </si>
  <si>
    <t>　８％対象</t>
    <rPh sb="3" eb="5">
      <t>タイショウ</t>
    </rPh>
    <phoneticPr fontId="3"/>
  </si>
  <si>
    <t>消費税対象外</t>
    <rPh sb="0" eb="3">
      <t>ショウヒゼイ</t>
    </rPh>
    <rPh sb="3" eb="6">
      <t>タイショウガイ</t>
    </rPh>
    <phoneticPr fontId="3"/>
  </si>
  <si>
    <t>―</t>
    <phoneticPr fontId="3"/>
  </si>
  <si>
    <t>※記載要領・注意事項</t>
    <rPh sb="6" eb="10">
      <t>チュウイジコウ</t>
    </rPh>
    <phoneticPr fontId="3"/>
  </si>
  <si>
    <t>１ ．</t>
  </si>
  <si>
    <t>この請求書は、①～③までの３枚１組の複写となっています。太枠内(緑色部分)を記入の上、</t>
    <rPh sb="18" eb="20">
      <t>フクシャ</t>
    </rPh>
    <rPh sb="32" eb="34">
      <t>ミドリイロ</t>
    </rPh>
    <rPh sb="34" eb="36">
      <t>ブブン</t>
    </rPh>
    <phoneticPr fontId="19"/>
  </si>
  <si>
    <t>２ ．</t>
  </si>
  <si>
    <r>
      <t>請求書の提出期限は、</t>
    </r>
    <r>
      <rPr>
        <b/>
        <sz val="10"/>
        <rFont val="ＭＳ Ｐ明朝"/>
        <family val="1"/>
        <charset val="128"/>
      </rPr>
      <t>毎月20日締切、25日までに必着するよう提出して下さい</t>
    </r>
    <r>
      <rPr>
        <sz val="10"/>
        <color theme="1"/>
        <rFont val="ＭＳ Ｐ明朝"/>
        <family val="1"/>
        <charset val="128"/>
      </rPr>
      <t>。</t>
    </r>
    <rPh sb="0" eb="3">
      <t>セイキュウショ</t>
    </rPh>
    <rPh sb="4" eb="6">
      <t>テイシュツ</t>
    </rPh>
    <rPh sb="6" eb="8">
      <t>キゲン</t>
    </rPh>
    <rPh sb="10" eb="12">
      <t>マイツキ</t>
    </rPh>
    <rPh sb="14" eb="15">
      <t>ヒ</t>
    </rPh>
    <rPh sb="15" eb="17">
      <t>シメキリ</t>
    </rPh>
    <rPh sb="20" eb="21">
      <t>ヒ</t>
    </rPh>
    <rPh sb="24" eb="26">
      <t>ヒッチャク</t>
    </rPh>
    <rPh sb="30" eb="32">
      <t>テイシュツ</t>
    </rPh>
    <rPh sb="34" eb="35">
      <t>クダ</t>
    </rPh>
    <phoneticPr fontId="19"/>
  </si>
  <si>
    <t>尚、期日迄に提出されない場合は、支払いが翌月の支払となりますのでご了承願います。</t>
    <rPh sb="2" eb="4">
      <t>キジツ</t>
    </rPh>
    <phoneticPr fontId="19"/>
  </si>
  <si>
    <t>３ ．</t>
  </si>
  <si>
    <t>外注契約工事の請求については、必ず契約金額等を記入して下さい。</t>
    <rPh sb="0" eb="2">
      <t>ガイチュウ</t>
    </rPh>
    <rPh sb="2" eb="4">
      <t>ケイヤク</t>
    </rPh>
    <rPh sb="4" eb="6">
      <t>コウジ</t>
    </rPh>
    <rPh sb="7" eb="9">
      <t>セイキュウ</t>
    </rPh>
    <rPh sb="15" eb="16">
      <t>カナラ</t>
    </rPh>
    <rPh sb="17" eb="19">
      <t>ケイヤク</t>
    </rPh>
    <rPh sb="19" eb="21">
      <t>キンガク</t>
    </rPh>
    <rPh sb="21" eb="22">
      <t>トウ</t>
    </rPh>
    <rPh sb="23" eb="25">
      <t>キニュウ</t>
    </rPh>
    <rPh sb="27" eb="28">
      <t>クダ</t>
    </rPh>
    <phoneticPr fontId="19"/>
  </si>
  <si>
    <t>②</t>
    <phoneticPr fontId="3"/>
  </si>
  <si>
    <t>本社用</t>
    <rPh sb="0" eb="3">
      <t>ホンシャヨウ</t>
    </rPh>
    <phoneticPr fontId="3"/>
  </si>
  <si>
    <t>【　弊社　使用欄　】</t>
    <rPh sb="2" eb="4">
      <t>ヘイシャ</t>
    </rPh>
    <rPh sb="5" eb="8">
      <t>シヨウラン</t>
    </rPh>
    <phoneticPr fontId="3"/>
  </si>
  <si>
    <t>摘　　要</t>
    <rPh sb="0" eb="1">
      <t>テキ</t>
    </rPh>
    <rPh sb="3" eb="4">
      <t>ヨウ</t>
    </rPh>
    <phoneticPr fontId="3"/>
  </si>
  <si>
    <t>工種ｺｰﾄﾞ</t>
    <rPh sb="0" eb="2">
      <t>コウシュ</t>
    </rPh>
    <phoneticPr fontId="3"/>
  </si>
  <si>
    <t>科目ｺｰﾄﾞ</t>
    <rPh sb="0" eb="2">
      <t>カモク</t>
    </rPh>
    <phoneticPr fontId="3"/>
  </si>
  <si>
    <t>金　　額</t>
    <rPh sb="0" eb="1">
      <t>キン</t>
    </rPh>
    <rPh sb="3" eb="4">
      <t>ガク</t>
    </rPh>
    <phoneticPr fontId="3"/>
  </si>
  <si>
    <t>税率
区分</t>
    <rPh sb="0" eb="2">
      <t>ゼイリツ</t>
    </rPh>
    <rPh sb="3" eb="5">
      <t>クブン</t>
    </rPh>
    <phoneticPr fontId="3"/>
  </si>
  <si>
    <t>検印確認欄</t>
    <rPh sb="0" eb="2">
      <t>ケンイン</t>
    </rPh>
    <rPh sb="2" eb="5">
      <t>カクニンラン</t>
    </rPh>
    <phoneticPr fontId="3"/>
  </si>
  <si>
    <t>部長</t>
    <rPh sb="0" eb="2">
      <t>ブチョウ</t>
    </rPh>
    <phoneticPr fontId="3"/>
  </si>
  <si>
    <t>経理</t>
    <rPh sb="0" eb="2">
      <t>ケイリ</t>
    </rPh>
    <phoneticPr fontId="3"/>
  </si>
  <si>
    <t>代人</t>
    <rPh sb="0" eb="2">
      <t>ダイニン</t>
    </rPh>
    <phoneticPr fontId="3"/>
  </si>
  <si>
    <t>③</t>
    <phoneticPr fontId="3"/>
  </si>
  <si>
    <t>現場用</t>
    <rPh sb="0" eb="3">
      <t>ゲンバヨウ</t>
    </rPh>
    <phoneticPr fontId="3"/>
  </si>
  <si>
    <t>備　考　欄</t>
    <rPh sb="0" eb="1">
      <t>ビ</t>
    </rPh>
    <rPh sb="2" eb="3">
      <t>コウ</t>
    </rPh>
    <rPh sb="4" eb="5">
      <t>ラン</t>
    </rPh>
    <phoneticPr fontId="3"/>
  </si>
  <si>
    <t>網走○○改良工事</t>
    <rPh sb="0" eb="2">
      <t>アバシリ</t>
    </rPh>
    <rPh sb="4" eb="6">
      <t>カイリョウ</t>
    </rPh>
    <rPh sb="6" eb="8">
      <t>コウジ</t>
    </rPh>
    <phoneticPr fontId="3"/>
  </si>
  <si>
    <t>23D000-12</t>
    <phoneticPr fontId="3"/>
  </si>
  <si>
    <t>網走市南○条東○丁目○番地○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3"/>
  </si>
  <si>
    <t>株式会社　○○建設</t>
    <rPh sb="0" eb="4">
      <t>カブシキガイシャ</t>
    </rPh>
    <rPh sb="7" eb="9">
      <t>ケンセツ</t>
    </rPh>
    <phoneticPr fontId="3"/>
  </si>
  <si>
    <t>0152-12-3456</t>
    <phoneticPr fontId="3"/>
  </si>
  <si>
    <t>0152-12-7890</t>
    <phoneticPr fontId="3"/>
  </si>
  <si>
    <t>○○銀行</t>
    <rPh sb="2" eb="4">
      <t>ギンコウ</t>
    </rPh>
    <phoneticPr fontId="3"/>
  </si>
  <si>
    <t>網走</t>
    <rPh sb="0" eb="2">
      <t>アバシリ</t>
    </rPh>
    <phoneticPr fontId="3"/>
  </si>
  <si>
    <t>カ）マルマルケンセツ</t>
    <phoneticPr fontId="3"/>
  </si>
  <si>
    <t>土工事　一式</t>
    <rPh sb="0" eb="3">
      <t>ドコウジ</t>
    </rPh>
    <rPh sb="4" eb="6">
      <t>イッシキ</t>
    </rPh>
    <phoneticPr fontId="3"/>
  </si>
  <si>
    <t>資材</t>
    <rPh sb="0" eb="2">
      <t>シザイ</t>
    </rPh>
    <phoneticPr fontId="3"/>
  </si>
  <si>
    <t>水</t>
    <rPh sb="0" eb="1">
      <t>ミズ</t>
    </rPh>
    <phoneticPr fontId="3"/>
  </si>
  <si>
    <t>※軽</t>
  </si>
  <si>
    <t>丸田・○○・△△　経常建設共同企業体</t>
    <rPh sb="0" eb="2">
      <t>マルタ</t>
    </rPh>
    <rPh sb="9" eb="18">
      <t>ケイジョウ</t>
    </rPh>
    <phoneticPr fontId="3"/>
  </si>
  <si>
    <t>緑色部分</t>
    <rPh sb="0" eb="2">
      <t>ミドリイロ</t>
    </rPh>
    <rPh sb="2" eb="4">
      <t>ブブン</t>
    </rPh>
    <phoneticPr fontId="3"/>
  </si>
  <si>
    <t>黄色部分</t>
    <rPh sb="0" eb="2">
      <t>キイロ</t>
    </rPh>
    <rPh sb="2" eb="4">
      <t>ブブン</t>
    </rPh>
    <phoneticPr fontId="3"/>
  </si>
  <si>
    <t>自動計算</t>
    <rPh sb="0" eb="4">
      <t>ジドウケイサン</t>
    </rPh>
    <phoneticPr fontId="3"/>
  </si>
  <si>
    <t>入力項目</t>
    <rPh sb="0" eb="4">
      <t>ニュウリョクコウモク</t>
    </rPh>
    <phoneticPr fontId="3"/>
  </si>
  <si>
    <t>当座預金</t>
    <rPh sb="0" eb="2">
      <t>トウザ</t>
    </rPh>
    <rPh sb="2" eb="4">
      <t>ヨキン</t>
    </rPh>
    <phoneticPr fontId="3"/>
  </si>
  <si>
    <t>普通預金</t>
    <rPh sb="0" eb="4">
      <t>フツウヨキン</t>
    </rPh>
    <phoneticPr fontId="3"/>
  </si>
  <si>
    <t>本</t>
    <rPh sb="0" eb="1">
      <t>ホン</t>
    </rPh>
    <phoneticPr fontId="3"/>
  </si>
  <si>
    <t>別紙内訳</t>
    <rPh sb="0" eb="2">
      <t>ベッシ</t>
    </rPh>
    <rPh sb="2" eb="4">
      <t>ウチワケ</t>
    </rPh>
    <phoneticPr fontId="3"/>
  </si>
  <si>
    <t>株式会社　○○商事</t>
    <rPh sb="0" eb="4">
      <t>カブシキガイシャ</t>
    </rPh>
    <rPh sb="7" eb="9">
      <t>ショウジ</t>
    </rPh>
    <phoneticPr fontId="3"/>
  </si>
  <si>
    <t>カ）マルマルショウジ</t>
    <phoneticPr fontId="3"/>
  </si>
  <si>
    <t>②・③の２枚を各現場又は各部署等に提出して下さい。(社印押印不要)</t>
    <rPh sb="5" eb="6">
      <t>マイ</t>
    </rPh>
    <rPh sb="13" eb="15">
      <t>ブショ</t>
    </rPh>
    <rPh sb="26" eb="28">
      <t>シャイン</t>
    </rPh>
    <rPh sb="28" eb="32">
      <t>オウインフヨウ</t>
    </rPh>
    <phoneticPr fontId="3"/>
  </si>
  <si>
    <t>①2023/10上</t>
    <rPh sb="8" eb="9">
      <t>ウエ</t>
    </rPh>
    <phoneticPr fontId="3"/>
  </si>
  <si>
    <r>
      <t>この請求書は、①～③までの３枚１組の複写となっています。</t>
    </r>
    <r>
      <rPr>
        <b/>
        <sz val="11"/>
        <color theme="1"/>
        <rFont val="ＭＳ Ｐ明朝"/>
        <family val="1"/>
        <charset val="128"/>
      </rPr>
      <t>①請求者控</t>
    </r>
    <r>
      <rPr>
        <b/>
        <sz val="10"/>
        <color theme="1"/>
        <rFont val="ＭＳ Ｐ明朝"/>
        <family val="1"/>
        <charset val="128"/>
      </rPr>
      <t>の太枠内(緑色部分)を記入の上</t>
    </r>
    <r>
      <rPr>
        <sz val="10"/>
        <color theme="1"/>
        <rFont val="ＭＳ Ｐ明朝"/>
        <family val="1"/>
        <charset val="128"/>
      </rPr>
      <t>、</t>
    </r>
    <rPh sb="18" eb="20">
      <t>フクシャ</t>
    </rPh>
    <rPh sb="29" eb="32">
      <t>セイキュウシャ</t>
    </rPh>
    <rPh sb="32" eb="33">
      <t>ヒカ</t>
    </rPh>
    <rPh sb="38" eb="40">
      <t>ミドリイロ</t>
    </rPh>
    <rPh sb="40" eb="42">
      <t>ブブン</t>
    </rPh>
    <phoneticPr fontId="19"/>
  </si>
  <si>
    <r>
      <rPr>
        <b/>
        <sz val="11"/>
        <color theme="1"/>
        <rFont val="ＭＳ Ｐ明朝"/>
        <family val="1"/>
        <charset val="128"/>
      </rPr>
      <t>②本社用・③現場用の２枚を</t>
    </r>
    <r>
      <rPr>
        <b/>
        <sz val="10"/>
        <color theme="1"/>
        <rFont val="ＭＳ Ｐ明朝"/>
        <family val="1"/>
        <charset val="128"/>
      </rPr>
      <t>各現場又は各部署等に提出</t>
    </r>
    <r>
      <rPr>
        <sz val="10"/>
        <color theme="1"/>
        <rFont val="ＭＳ Ｐ明朝"/>
        <family val="1"/>
        <charset val="128"/>
      </rPr>
      <t>して下さい。(社印押印不要)</t>
    </r>
    <rPh sb="1" eb="3">
      <t>ホンシャ</t>
    </rPh>
    <rPh sb="3" eb="4">
      <t>ヨウ</t>
    </rPh>
    <rPh sb="6" eb="8">
      <t>ゲンバ</t>
    </rPh>
    <rPh sb="8" eb="9">
      <t>ヨウ</t>
    </rPh>
    <rPh sb="11" eb="12">
      <t>マイ</t>
    </rPh>
    <rPh sb="19" eb="21">
      <t>ブショ</t>
    </rPh>
    <rPh sb="32" eb="34">
      <t>シャイン</t>
    </rPh>
    <rPh sb="34" eb="38">
      <t>オウインフヨウ</t>
    </rPh>
    <phoneticPr fontId="3"/>
  </si>
  <si>
    <t>消費税集計=各ページでの消費税計算から①からの転記へ変更</t>
    <rPh sb="0" eb="3">
      <t>ショウヒゼイ</t>
    </rPh>
    <rPh sb="3" eb="5">
      <t>シュウケイ</t>
    </rPh>
    <phoneticPr fontId="3"/>
  </si>
  <si>
    <t>登録番号＝全角数字変換、セル結合等でタブ移動簡略化等</t>
    <rPh sb="22" eb="24">
      <t>カンリャク</t>
    </rPh>
    <rPh sb="24" eb="25">
      <t>カ</t>
    </rPh>
    <phoneticPr fontId="3"/>
  </si>
  <si>
    <t>　注意書き訂正、入力改善等　</t>
    <rPh sb="1" eb="4">
      <t>チュウイガ</t>
    </rPh>
    <rPh sb="5" eb="7">
      <t>テイセイ</t>
    </rPh>
    <rPh sb="8" eb="10">
      <t>ニュウリョク</t>
    </rPh>
    <rPh sb="12" eb="13">
      <t>トウ</t>
    </rPh>
    <phoneticPr fontId="3"/>
  </si>
  <si>
    <t>2023/10 V.1.3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</si>
</sst>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DBNum3][$-411]0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0" tint="-0.249977111117893"/>
      <name val="ＭＳ 明朝"/>
      <family val="1"/>
      <charset val="128"/>
    </font>
    <font>
      <u val="double"/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0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 tint="-0.249977111117893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/>
    <xf numFmtId="0" fontId="2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1" fillId="2" borderId="25" xfId="0" applyFont="1" applyFill="1" applyBorder="1">
      <alignment vertical="center"/>
    </xf>
    <xf numFmtId="0" fontId="11" fillId="2" borderId="26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3" borderId="31" xfId="0" applyFont="1" applyFill="1" applyBorder="1" applyAlignment="1">
      <alignment vertical="center" wrapText="1" shrinkToFit="1"/>
    </xf>
    <xf numFmtId="0" fontId="2" fillId="3" borderId="33" xfId="0" applyFont="1" applyFill="1" applyBorder="1" applyAlignment="1">
      <alignment vertical="center" wrapText="1" shrinkToFit="1"/>
    </xf>
    <xf numFmtId="0" fontId="2" fillId="0" borderId="0" xfId="0" applyFont="1" applyAlignment="1">
      <alignment wrapText="1"/>
    </xf>
    <xf numFmtId="0" fontId="2" fillId="5" borderId="34" xfId="0" applyFont="1" applyFill="1" applyBorder="1">
      <alignment vertical="center"/>
    </xf>
    <xf numFmtId="0" fontId="2" fillId="5" borderId="36" xfId="0" applyFont="1" applyFill="1" applyBorder="1">
      <alignment vertical="center"/>
    </xf>
    <xf numFmtId="0" fontId="2" fillId="2" borderId="0" xfId="0" applyFont="1" applyFill="1" applyAlignment="1">
      <alignment wrapText="1"/>
    </xf>
    <xf numFmtId="0" fontId="2" fillId="2" borderId="37" xfId="0" applyFont="1" applyFill="1" applyBorder="1">
      <alignment vertical="center"/>
    </xf>
    <xf numFmtId="0" fontId="2" fillId="3" borderId="23" xfId="0" applyFont="1" applyFill="1" applyBorder="1" applyAlignment="1">
      <alignment vertical="center" wrapText="1" shrinkToFit="1"/>
    </xf>
    <xf numFmtId="0" fontId="2" fillId="5" borderId="38" xfId="0" applyFont="1" applyFill="1" applyBorder="1">
      <alignment vertical="center"/>
    </xf>
    <xf numFmtId="0" fontId="2" fillId="5" borderId="40" xfId="0" applyFont="1" applyFill="1" applyBorder="1">
      <alignment vertical="center"/>
    </xf>
    <xf numFmtId="0" fontId="2" fillId="0" borderId="41" xfId="0" applyFont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2" fillId="3" borderId="46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3" borderId="32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14" fillId="2" borderId="0" xfId="0" applyFont="1" applyFill="1">
      <alignment vertical="center"/>
    </xf>
    <xf numFmtId="38" fontId="2" fillId="5" borderId="41" xfId="1" applyFont="1" applyFill="1" applyBorder="1" applyAlignment="1"/>
    <xf numFmtId="0" fontId="2" fillId="2" borderId="72" xfId="0" applyFont="1" applyFill="1" applyBorder="1">
      <alignment vertical="center"/>
    </xf>
    <xf numFmtId="0" fontId="15" fillId="6" borderId="75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left" vertical="center"/>
    </xf>
    <xf numFmtId="0" fontId="2" fillId="5" borderId="41" xfId="0" applyFont="1" applyFill="1" applyBorder="1" applyAlignment="1"/>
    <xf numFmtId="0" fontId="15" fillId="6" borderId="75" xfId="0" applyFont="1" applyFill="1" applyBorder="1">
      <alignment vertical="center"/>
    </xf>
    <xf numFmtId="40" fontId="2" fillId="3" borderId="81" xfId="1" applyNumberFormat="1" applyFont="1" applyFill="1" applyBorder="1" applyAlignment="1">
      <alignment horizontal="right" shrinkToFit="1"/>
    </xf>
    <xf numFmtId="40" fontId="2" fillId="3" borderId="77" xfId="1" applyNumberFormat="1" applyFont="1" applyFill="1" applyBorder="1" applyAlignment="1">
      <alignment horizontal="right" shrinkToFit="1"/>
    </xf>
    <xf numFmtId="40" fontId="2" fillId="3" borderId="80" xfId="1" applyNumberFormat="1" applyFont="1" applyFill="1" applyBorder="1" applyAlignment="1">
      <alignment horizontal="right" shrinkToFit="1"/>
    </xf>
    <xf numFmtId="0" fontId="2" fillId="5" borderId="77" xfId="0" applyFont="1" applyFill="1" applyBorder="1" applyAlignment="1"/>
    <xf numFmtId="0" fontId="2" fillId="2" borderId="83" xfId="0" applyFont="1" applyFill="1" applyBorder="1">
      <alignment vertical="center"/>
    </xf>
    <xf numFmtId="0" fontId="2" fillId="2" borderId="8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4" borderId="87" xfId="0" applyFont="1" applyFill="1" applyBorder="1" applyAlignment="1"/>
    <xf numFmtId="0" fontId="2" fillId="4" borderId="15" xfId="0" applyFont="1" applyFill="1" applyBorder="1">
      <alignment vertical="center"/>
    </xf>
    <xf numFmtId="0" fontId="2" fillId="2" borderId="90" xfId="0" applyFont="1" applyFill="1" applyBorder="1" applyAlignment="1"/>
    <xf numFmtId="0" fontId="2" fillId="2" borderId="90" xfId="0" applyFont="1" applyFill="1" applyBorder="1">
      <alignment vertical="center"/>
    </xf>
    <xf numFmtId="0" fontId="2" fillId="2" borderId="93" xfId="0" applyFont="1" applyFill="1" applyBorder="1" applyAlignment="1"/>
    <xf numFmtId="0" fontId="2" fillId="2" borderId="93" xfId="0" applyFont="1" applyFill="1" applyBorder="1">
      <alignment vertical="center"/>
    </xf>
    <xf numFmtId="0" fontId="2" fillId="2" borderId="96" xfId="0" applyFont="1" applyFill="1" applyBorder="1" applyAlignment="1"/>
    <xf numFmtId="0" fontId="2" fillId="2" borderId="96" xfId="0" applyFont="1" applyFill="1" applyBorder="1">
      <alignment vertical="center"/>
    </xf>
    <xf numFmtId="0" fontId="12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" fillId="3" borderId="75" xfId="0" applyFont="1" applyFill="1" applyBorder="1">
      <alignment vertical="center"/>
    </xf>
    <xf numFmtId="0" fontId="2" fillId="0" borderId="75" xfId="0" applyFont="1" applyBorder="1">
      <alignment vertical="center"/>
    </xf>
    <xf numFmtId="0" fontId="2" fillId="5" borderId="75" xfId="0" applyFont="1" applyFill="1" applyBorder="1">
      <alignment vertical="center"/>
    </xf>
    <xf numFmtId="0" fontId="2" fillId="0" borderId="0" xfId="0" applyFont="1" applyAlignment="1">
      <alignment vertical="top"/>
    </xf>
    <xf numFmtId="0" fontId="11" fillId="2" borderId="0" xfId="0" applyFont="1" applyFill="1">
      <alignment vertical="center"/>
    </xf>
    <xf numFmtId="0" fontId="2" fillId="2" borderId="0" xfId="0" applyFont="1" applyFill="1" applyAlignment="1">
      <alignment horizontal="left" vertical="center" wrapText="1"/>
    </xf>
    <xf numFmtId="38" fontId="10" fillId="2" borderId="0" xfId="1" applyFont="1" applyFill="1" applyBorder="1" applyAlignment="1"/>
    <xf numFmtId="0" fontId="30" fillId="7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 shrinkToFit="1"/>
    </xf>
    <xf numFmtId="0" fontId="2" fillId="2" borderId="33" xfId="0" applyFont="1" applyFill="1" applyBorder="1" applyAlignment="1">
      <alignment vertical="center" wrapText="1" shrinkToFit="1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23" xfId="0" applyFont="1" applyFill="1" applyBorder="1" applyAlignment="1">
      <alignment vertical="center" wrapText="1" shrinkToFit="1"/>
    </xf>
    <xf numFmtId="0" fontId="2" fillId="2" borderId="38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57" xfId="0" applyFont="1" applyFill="1" applyBorder="1">
      <alignment vertical="center"/>
    </xf>
    <xf numFmtId="38" fontId="2" fillId="2" borderId="73" xfId="1" applyFont="1" applyFill="1" applyBorder="1" applyAlignment="1"/>
    <xf numFmtId="0" fontId="2" fillId="2" borderId="73" xfId="0" applyFont="1" applyFill="1" applyBorder="1" applyAlignment="1"/>
    <xf numFmtId="0" fontId="15" fillId="2" borderId="0" xfId="0" applyFont="1" applyFill="1">
      <alignment vertical="center"/>
    </xf>
    <xf numFmtId="0" fontId="2" fillId="2" borderId="80" xfId="0" applyFont="1" applyFill="1" applyBorder="1" applyAlignment="1"/>
    <xf numFmtId="0" fontId="2" fillId="2" borderId="87" xfId="0" applyFont="1" applyFill="1" applyBorder="1" applyAlignment="1"/>
    <xf numFmtId="0" fontId="2" fillId="2" borderId="15" xfId="0" applyFont="1" applyFill="1" applyBorder="1">
      <alignment vertical="center"/>
    </xf>
    <xf numFmtId="0" fontId="2" fillId="2" borderId="97" xfId="0" applyFont="1" applyFill="1" applyBorder="1">
      <alignment vertical="center"/>
    </xf>
    <xf numFmtId="0" fontId="2" fillId="2" borderId="97" xfId="0" applyFont="1" applyFill="1" applyBorder="1" applyAlignment="1">
      <alignment horizontal="center" vertical="center"/>
    </xf>
    <xf numFmtId="38" fontId="2" fillId="2" borderId="97" xfId="1" applyFont="1" applyFill="1" applyBorder="1" applyAlignment="1">
      <alignment horizontal="right"/>
    </xf>
    <xf numFmtId="0" fontId="2" fillId="2" borderId="97" xfId="0" applyFont="1" applyFill="1" applyBorder="1" applyAlignment="1"/>
    <xf numFmtId="0" fontId="2" fillId="2" borderId="97" xfId="0" applyFont="1" applyFill="1" applyBorder="1" applyAlignment="1">
      <alignment horizontal="center"/>
    </xf>
    <xf numFmtId="0" fontId="2" fillId="2" borderId="98" xfId="0" applyFont="1" applyFill="1" applyBorder="1">
      <alignment vertical="center"/>
    </xf>
    <xf numFmtId="0" fontId="2" fillId="2" borderId="74" xfId="0" applyFont="1" applyFill="1" applyBorder="1">
      <alignment vertical="center"/>
    </xf>
    <xf numFmtId="0" fontId="2" fillId="2" borderId="73" xfId="0" applyFont="1" applyFill="1" applyBorder="1">
      <alignment vertical="center"/>
    </xf>
    <xf numFmtId="0" fontId="14" fillId="2" borderId="41" xfId="0" applyFont="1" applyFill="1" applyBorder="1">
      <alignment vertical="center"/>
    </xf>
    <xf numFmtId="0" fontId="2" fillId="2" borderId="103" xfId="0" applyFont="1" applyFill="1" applyBorder="1">
      <alignment vertical="center"/>
    </xf>
    <xf numFmtId="0" fontId="2" fillId="2" borderId="104" xfId="0" applyFont="1" applyFill="1" applyBorder="1">
      <alignment vertical="center"/>
    </xf>
    <xf numFmtId="0" fontId="14" fillId="2" borderId="104" xfId="0" applyFont="1" applyFill="1" applyBorder="1">
      <alignment vertical="center"/>
    </xf>
    <xf numFmtId="0" fontId="2" fillId="2" borderId="106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20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3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3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2" fillId="3" borderId="0" xfId="0" applyFont="1" applyFill="1" applyAlignment="1">
      <alignment horizontal="left" vertical="center" shrinkToFit="1"/>
    </xf>
    <xf numFmtId="14" fontId="8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2" fillId="3" borderId="22" xfId="0" applyFont="1" applyFill="1" applyBorder="1" applyAlignment="1">
      <alignment horizontal="left" vertical="center" wrapText="1" shrinkToFit="1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3" fontId="12" fillId="5" borderId="35" xfId="1" applyNumberFormat="1" applyFont="1" applyFill="1" applyBorder="1" applyAlignment="1">
      <alignment horizontal="right" vertical="center"/>
    </xf>
    <xf numFmtId="3" fontId="12" fillId="5" borderId="39" xfId="1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 shrinkToFit="1"/>
    </xf>
    <xf numFmtId="0" fontId="10" fillId="3" borderId="30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8" fontId="10" fillId="3" borderId="48" xfId="1" applyFont="1" applyFill="1" applyBorder="1" applyAlignment="1">
      <alignment horizontal="right"/>
    </xf>
    <xf numFmtId="38" fontId="10" fillId="3" borderId="18" xfId="1" applyFont="1" applyFill="1" applyBorder="1" applyAlignment="1">
      <alignment horizontal="right"/>
    </xf>
    <xf numFmtId="38" fontId="10" fillId="3" borderId="50" xfId="1" applyFont="1" applyFill="1" applyBorder="1" applyAlignment="1">
      <alignment horizontal="right"/>
    </xf>
    <xf numFmtId="38" fontId="10" fillId="3" borderId="22" xfId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5" xfId="0" applyFont="1" applyFill="1" applyBorder="1" applyAlignment="1">
      <alignment horizontal="center" vertical="center"/>
    </xf>
    <xf numFmtId="38" fontId="2" fillId="2" borderId="3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1" fillId="2" borderId="30" xfId="0" applyFont="1" applyFill="1" applyBorder="1" applyAlignment="1">
      <alignment horizontal="center"/>
    </xf>
    <xf numFmtId="177" fontId="13" fillId="3" borderId="30" xfId="0" quotePrefix="1" applyNumberFormat="1" applyFont="1" applyFill="1" applyBorder="1" applyAlignment="1">
      <alignment horizontal="distributed" shrinkToFit="1"/>
    </xf>
    <xf numFmtId="177" fontId="13" fillId="3" borderId="30" xfId="0" applyNumberFormat="1" applyFont="1" applyFill="1" applyBorder="1" applyAlignment="1">
      <alignment horizontal="distributed" shrinkToFit="1"/>
    </xf>
    <xf numFmtId="0" fontId="14" fillId="0" borderId="70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 wrapText="1" shrinkToFit="1"/>
    </xf>
    <xf numFmtId="0" fontId="14" fillId="0" borderId="71" xfId="0" applyFont="1" applyBorder="1" applyAlignment="1">
      <alignment horizontal="center" vertical="center" wrapText="1" shrinkToFit="1"/>
    </xf>
    <xf numFmtId="0" fontId="2" fillId="3" borderId="44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73" xfId="0" applyFont="1" applyFill="1" applyBorder="1" applyAlignment="1">
      <alignment horizontal="left"/>
    </xf>
    <xf numFmtId="38" fontId="2" fillId="3" borderId="41" xfId="1" applyFont="1" applyFill="1" applyBorder="1" applyAlignment="1">
      <alignment horizontal="right"/>
    </xf>
    <xf numFmtId="38" fontId="2" fillId="3" borderId="72" xfId="1" applyFont="1" applyFill="1" applyBorder="1" applyAlignment="1">
      <alignment horizontal="right"/>
    </xf>
    <xf numFmtId="0" fontId="2" fillId="3" borderId="42" xfId="0" applyFont="1" applyFill="1" applyBorder="1" applyAlignment="1">
      <alignment horizontal="center" shrinkToFit="1"/>
    </xf>
    <xf numFmtId="0" fontId="2" fillId="3" borderId="41" xfId="0" applyFont="1" applyFill="1" applyBorder="1" applyAlignment="1">
      <alignment horizontal="center" shrinkToFit="1"/>
    </xf>
    <xf numFmtId="0" fontId="2" fillId="3" borderId="73" xfId="0" applyFont="1" applyFill="1" applyBorder="1" applyAlignment="1">
      <alignment horizontal="center" shrinkToFit="1"/>
    </xf>
    <xf numFmtId="40" fontId="2" fillId="3" borderId="74" xfId="1" applyNumberFormat="1" applyFont="1" applyFill="1" applyBorder="1" applyAlignment="1">
      <alignment horizontal="right" shrinkToFit="1"/>
    </xf>
    <xf numFmtId="40" fontId="2" fillId="3" borderId="41" xfId="1" applyNumberFormat="1" applyFont="1" applyFill="1" applyBorder="1" applyAlignment="1">
      <alignment horizontal="right" shrinkToFit="1"/>
    </xf>
    <xf numFmtId="40" fontId="2" fillId="3" borderId="73" xfId="1" applyNumberFormat="1" applyFont="1" applyFill="1" applyBorder="1" applyAlignment="1">
      <alignment horizontal="right" shrinkToFit="1"/>
    </xf>
    <xf numFmtId="38" fontId="2" fillId="5" borderId="74" xfId="1" applyFont="1" applyFill="1" applyBorder="1" applyAlignment="1">
      <alignment horizontal="right"/>
    </xf>
    <xf numFmtId="38" fontId="2" fillId="5" borderId="41" xfId="1" applyFont="1" applyFill="1" applyBorder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left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6" fontId="11" fillId="3" borderId="30" xfId="0" applyNumberFormat="1" applyFont="1" applyFill="1" applyBorder="1" applyAlignment="1">
      <alignment horizontal="center" vertical="center" shrinkToFit="1"/>
    </xf>
    <xf numFmtId="176" fontId="11" fillId="3" borderId="0" xfId="0" applyNumberFormat="1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38" fontId="10" fillId="3" borderId="53" xfId="1" applyFont="1" applyFill="1" applyBorder="1" applyAlignment="1">
      <alignment horizontal="right"/>
    </xf>
    <xf numFmtId="38" fontId="10" fillId="3" borderId="30" xfId="1" applyFont="1" applyFill="1" applyBorder="1" applyAlignment="1">
      <alignment horizontal="right"/>
    </xf>
    <xf numFmtId="38" fontId="10" fillId="3" borderId="56" xfId="1" applyFont="1" applyFill="1" applyBorder="1" applyAlignment="1">
      <alignment horizontal="right"/>
    </xf>
    <xf numFmtId="38" fontId="10" fillId="3" borderId="26" xfId="1" applyFont="1" applyFill="1" applyBorder="1" applyAlignment="1">
      <alignment horizontal="right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73" xfId="0" applyFont="1" applyBorder="1" applyAlignment="1">
      <alignment horizontal="center" vertical="center" wrapText="1" shrinkToFit="1"/>
    </xf>
    <xf numFmtId="0" fontId="15" fillId="3" borderId="74" xfId="0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/>
    </xf>
    <xf numFmtId="0" fontId="2" fillId="3" borderId="77" xfId="0" applyFont="1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2" fillId="3" borderId="79" xfId="0" applyFont="1" applyFill="1" applyBorder="1" applyAlignment="1">
      <alignment horizontal="center"/>
    </xf>
    <xf numFmtId="0" fontId="2" fillId="3" borderId="79" xfId="0" applyFont="1" applyFill="1" applyBorder="1" applyAlignment="1">
      <alignment horizontal="left"/>
    </xf>
    <xf numFmtId="0" fontId="2" fillId="3" borderId="77" xfId="0" applyFont="1" applyFill="1" applyBorder="1" applyAlignment="1">
      <alignment horizontal="left"/>
    </xf>
    <xf numFmtId="0" fontId="2" fillId="3" borderId="80" xfId="0" applyFont="1" applyFill="1" applyBorder="1" applyAlignment="1">
      <alignment horizontal="left"/>
    </xf>
    <xf numFmtId="38" fontId="2" fillId="3" borderId="81" xfId="1" applyFont="1" applyFill="1" applyBorder="1" applyAlignment="1">
      <alignment horizontal="right"/>
    </xf>
    <xf numFmtId="38" fontId="2" fillId="3" borderId="77" xfId="1" applyFont="1" applyFill="1" applyBorder="1" applyAlignment="1">
      <alignment horizontal="right"/>
    </xf>
    <xf numFmtId="38" fontId="2" fillId="3" borderId="78" xfId="1" applyFont="1" applyFill="1" applyBorder="1" applyAlignment="1">
      <alignment horizontal="right"/>
    </xf>
    <xf numFmtId="0" fontId="2" fillId="3" borderId="79" xfId="0" applyFont="1" applyFill="1" applyBorder="1" applyAlignment="1">
      <alignment horizontal="center" shrinkToFit="1"/>
    </xf>
    <xf numFmtId="0" fontId="2" fillId="3" borderId="77" xfId="0" applyFont="1" applyFill="1" applyBorder="1" applyAlignment="1">
      <alignment horizontal="center" shrinkToFit="1"/>
    </xf>
    <xf numFmtId="0" fontId="2" fillId="3" borderId="80" xfId="0" applyFont="1" applyFill="1" applyBorder="1" applyAlignment="1">
      <alignment horizontal="center" shrinkToFit="1"/>
    </xf>
    <xf numFmtId="40" fontId="2" fillId="3" borderId="81" xfId="1" applyNumberFormat="1" applyFont="1" applyFill="1" applyBorder="1" applyAlignment="1">
      <alignment horizontal="right" shrinkToFit="1"/>
    </xf>
    <xf numFmtId="40" fontId="2" fillId="3" borderId="77" xfId="1" applyNumberFormat="1" applyFont="1" applyFill="1" applyBorder="1" applyAlignment="1">
      <alignment horizontal="right" shrinkToFit="1"/>
    </xf>
    <xf numFmtId="40" fontId="2" fillId="3" borderId="80" xfId="1" applyNumberFormat="1" applyFont="1" applyFill="1" applyBorder="1" applyAlignment="1">
      <alignment horizontal="right" shrinkToFit="1"/>
    </xf>
    <xf numFmtId="38" fontId="2" fillId="5" borderId="81" xfId="1" applyFont="1" applyFill="1" applyBorder="1" applyAlignment="1">
      <alignment horizontal="right"/>
    </xf>
    <xf numFmtId="38" fontId="2" fillId="5" borderId="77" xfId="1" applyFont="1" applyFill="1" applyBorder="1" applyAlignment="1">
      <alignment horizontal="right"/>
    </xf>
    <xf numFmtId="0" fontId="15" fillId="3" borderId="81" xfId="0" applyFont="1" applyFill="1" applyBorder="1" applyAlignment="1" applyProtection="1">
      <alignment horizontal="center" vertical="center"/>
      <protection locked="0"/>
    </xf>
    <xf numFmtId="0" fontId="15" fillId="3" borderId="77" xfId="0" applyFont="1" applyFill="1" applyBorder="1" applyAlignment="1" applyProtection="1">
      <alignment horizontal="center" vertical="center"/>
      <protection locked="0"/>
    </xf>
    <xf numFmtId="0" fontId="15" fillId="3" borderId="82" xfId="0" applyFont="1" applyFill="1" applyBorder="1" applyAlignment="1" applyProtection="1">
      <alignment horizontal="center" vertical="center"/>
      <protection locked="0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38" fontId="2" fillId="2" borderId="91" xfId="1" applyFont="1" applyFill="1" applyBorder="1" applyAlignment="1">
      <alignment horizontal="right"/>
    </xf>
    <xf numFmtId="38" fontId="2" fillId="2" borderId="92" xfId="1" applyFont="1" applyFill="1" applyBorder="1" applyAlignment="1">
      <alignment horizontal="right"/>
    </xf>
    <xf numFmtId="0" fontId="2" fillId="2" borderId="91" xfId="0" applyFont="1" applyFill="1" applyBorder="1" applyAlignment="1">
      <alignment horizontal="center"/>
    </xf>
    <xf numFmtId="0" fontId="2" fillId="2" borderId="92" xfId="0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16" fillId="4" borderId="8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  <xf numFmtId="38" fontId="2" fillId="4" borderId="56" xfId="1" applyFont="1" applyFill="1" applyBorder="1" applyAlignment="1">
      <alignment horizontal="right"/>
    </xf>
    <xf numFmtId="38" fontId="2" fillId="4" borderId="26" xfId="1" applyFont="1" applyFill="1" applyBorder="1" applyAlignment="1">
      <alignment horizontal="right"/>
    </xf>
    <xf numFmtId="0" fontId="2" fillId="4" borderId="8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6" xfId="0" applyFont="1" applyFill="1" applyBorder="1" applyAlignment="1">
      <alignment horizontal="center"/>
    </xf>
    <xf numFmtId="38" fontId="2" fillId="4" borderId="11" xfId="1" applyFont="1" applyFill="1" applyBorder="1" applyAlignment="1">
      <alignment horizontal="right"/>
    </xf>
    <xf numFmtId="38" fontId="2" fillId="4" borderId="12" xfId="1" applyFont="1" applyFill="1" applyBorder="1" applyAlignment="1">
      <alignment horizontal="right"/>
    </xf>
    <xf numFmtId="0" fontId="2" fillId="2" borderId="8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38" fontId="2" fillId="2" borderId="88" xfId="1" applyFont="1" applyFill="1" applyBorder="1" applyAlignment="1">
      <alignment horizontal="right"/>
    </xf>
    <xf numFmtId="38" fontId="2" fillId="2" borderId="89" xfId="1" applyFont="1" applyFill="1" applyBorder="1" applyAlignment="1">
      <alignment horizontal="right"/>
    </xf>
    <xf numFmtId="0" fontId="2" fillId="2" borderId="88" xfId="0" applyFont="1" applyFill="1" applyBorder="1" applyAlignment="1">
      <alignment horizontal="center"/>
    </xf>
    <xf numFmtId="0" fontId="2" fillId="2" borderId="89" xfId="0" applyFont="1" applyFill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2" fillId="2" borderId="107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2" borderId="0" xfId="0" quotePrefix="1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38" fontId="2" fillId="2" borderId="94" xfId="1" applyFont="1" applyFill="1" applyBorder="1" applyAlignment="1">
      <alignment horizontal="right"/>
    </xf>
    <xf numFmtId="38" fontId="2" fillId="2" borderId="95" xfId="1" applyFont="1" applyFill="1" applyBorder="1" applyAlignment="1">
      <alignment horizontal="right"/>
    </xf>
    <xf numFmtId="0" fontId="2" fillId="2" borderId="94" xfId="0" applyFont="1" applyFill="1" applyBorder="1" applyAlignment="1">
      <alignment horizontal="center"/>
    </xf>
    <xf numFmtId="0" fontId="2" fillId="2" borderId="95" xfId="0" applyFont="1" applyFill="1" applyBorder="1" applyAlignment="1">
      <alignment horizontal="center"/>
    </xf>
    <xf numFmtId="0" fontId="2" fillId="2" borderId="9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" fillId="2" borderId="22" xfId="0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2" fillId="2" borderId="35" xfId="1" applyNumberFormat="1" applyFont="1" applyFill="1" applyBorder="1" applyAlignment="1">
      <alignment horizontal="right" vertical="center"/>
    </xf>
    <xf numFmtId="3" fontId="12" fillId="2" borderId="39" xfId="1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177" fontId="13" fillId="2" borderId="30" xfId="0" applyNumberFormat="1" applyFont="1" applyFill="1" applyBorder="1" applyAlignment="1">
      <alignment horizontal="distributed"/>
    </xf>
    <xf numFmtId="0" fontId="14" fillId="2" borderId="3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8" fontId="10" fillId="2" borderId="48" xfId="1" applyFont="1" applyFill="1" applyBorder="1" applyAlignment="1">
      <alignment horizontal="right" vertical="center"/>
    </xf>
    <xf numFmtId="38" fontId="10" fillId="2" borderId="18" xfId="1" applyFont="1" applyFill="1" applyBorder="1" applyAlignment="1">
      <alignment horizontal="right" vertical="center"/>
    </xf>
    <xf numFmtId="38" fontId="10" fillId="2" borderId="50" xfId="1" applyFont="1" applyFill="1" applyBorder="1" applyAlignment="1">
      <alignment horizontal="right" vertical="center"/>
    </xf>
    <xf numFmtId="38" fontId="10" fillId="2" borderId="22" xfId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4" fillId="2" borderId="70" xfId="0" applyFont="1" applyFill="1" applyBorder="1" applyAlignment="1">
      <alignment horizontal="center" vertical="center" wrapText="1" shrinkToFit="1"/>
    </xf>
    <xf numFmtId="0" fontId="14" fillId="2" borderId="68" xfId="0" applyFont="1" applyFill="1" applyBorder="1" applyAlignment="1">
      <alignment horizontal="center" vertical="center" wrapText="1" shrinkToFit="1"/>
    </xf>
    <xf numFmtId="0" fontId="14" fillId="2" borderId="71" xfId="0" applyFont="1" applyFill="1" applyBorder="1" applyAlignment="1">
      <alignment horizontal="center" vertical="center" wrapText="1" shrinkToFit="1"/>
    </xf>
    <xf numFmtId="0" fontId="2" fillId="2" borderId="4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73" xfId="0" applyFont="1" applyFill="1" applyBorder="1" applyAlignment="1">
      <alignment horizontal="left"/>
    </xf>
    <xf numFmtId="38" fontId="2" fillId="2" borderId="41" xfId="1" applyFont="1" applyFill="1" applyBorder="1" applyAlignment="1">
      <alignment horizontal="right"/>
    </xf>
    <xf numFmtId="38" fontId="2" fillId="2" borderId="72" xfId="1" applyFont="1" applyFill="1" applyBorder="1" applyAlignment="1">
      <alignment horizontal="right"/>
    </xf>
    <xf numFmtId="0" fontId="2" fillId="2" borderId="42" xfId="0" applyFont="1" applyFill="1" applyBorder="1" applyAlignment="1">
      <alignment horizontal="center" shrinkToFit="1"/>
    </xf>
    <xf numFmtId="0" fontId="2" fillId="2" borderId="41" xfId="0" applyFont="1" applyFill="1" applyBorder="1" applyAlignment="1">
      <alignment horizontal="center" shrinkToFit="1"/>
    </xf>
    <xf numFmtId="0" fontId="2" fillId="2" borderId="73" xfId="0" applyFont="1" applyFill="1" applyBorder="1" applyAlignment="1">
      <alignment horizontal="center" shrinkToFit="1"/>
    </xf>
    <xf numFmtId="40" fontId="2" fillId="2" borderId="74" xfId="1" applyNumberFormat="1" applyFont="1" applyFill="1" applyBorder="1" applyAlignment="1">
      <alignment horizontal="right" shrinkToFit="1"/>
    </xf>
    <xf numFmtId="40" fontId="2" fillId="2" borderId="41" xfId="1" applyNumberFormat="1" applyFont="1" applyFill="1" applyBorder="1" applyAlignment="1">
      <alignment horizontal="right" shrinkToFit="1"/>
    </xf>
    <xf numFmtId="40" fontId="2" fillId="2" borderId="73" xfId="1" applyNumberFormat="1" applyFont="1" applyFill="1" applyBorder="1" applyAlignment="1">
      <alignment horizontal="right" shrinkToFit="1"/>
    </xf>
    <xf numFmtId="38" fontId="2" fillId="2" borderId="74" xfId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 shrinkToFit="1"/>
    </xf>
    <xf numFmtId="0" fontId="14" fillId="2" borderId="41" xfId="0" applyFont="1" applyFill="1" applyBorder="1" applyAlignment="1">
      <alignment horizontal="center" vertical="center" wrapText="1" shrinkToFit="1"/>
    </xf>
    <xf numFmtId="0" fontId="14" fillId="2" borderId="73" xfId="0" applyFont="1" applyFill="1" applyBorder="1" applyAlignment="1">
      <alignment horizontal="center" vertical="center" wrapText="1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7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shrinkToFit="1"/>
    </xf>
    <xf numFmtId="38" fontId="2" fillId="2" borderId="81" xfId="1" applyFont="1" applyFill="1" applyBorder="1" applyAlignment="1">
      <alignment horizontal="right"/>
    </xf>
    <xf numFmtId="38" fontId="2" fillId="2" borderId="77" xfId="1" applyFont="1" applyFill="1" applyBorder="1" applyAlignment="1">
      <alignment horizontal="right"/>
    </xf>
    <xf numFmtId="38" fontId="2" fillId="2" borderId="78" xfId="1" applyFont="1" applyFill="1" applyBorder="1" applyAlignment="1">
      <alignment horizontal="right"/>
    </xf>
    <xf numFmtId="0" fontId="2" fillId="2" borderId="79" xfId="0" applyFont="1" applyFill="1" applyBorder="1" applyAlignment="1">
      <alignment horizontal="center" shrinkToFit="1"/>
    </xf>
    <xf numFmtId="0" fontId="2" fillId="2" borderId="77" xfId="0" applyFont="1" applyFill="1" applyBorder="1" applyAlignment="1">
      <alignment horizontal="center" shrinkToFit="1"/>
    </xf>
    <xf numFmtId="0" fontId="2" fillId="2" borderId="80" xfId="0" applyFont="1" applyFill="1" applyBorder="1" applyAlignment="1">
      <alignment horizontal="center" shrinkToFit="1"/>
    </xf>
    <xf numFmtId="40" fontId="2" fillId="2" borderId="81" xfId="1" applyNumberFormat="1" applyFont="1" applyFill="1" applyBorder="1" applyAlignment="1">
      <alignment horizontal="right" shrinkToFit="1"/>
    </xf>
    <xf numFmtId="40" fontId="2" fillId="2" borderId="77" xfId="1" applyNumberFormat="1" applyFont="1" applyFill="1" applyBorder="1" applyAlignment="1">
      <alignment horizontal="right" shrinkToFit="1"/>
    </xf>
    <xf numFmtId="40" fontId="2" fillId="2" borderId="80" xfId="1" applyNumberFormat="1" applyFont="1" applyFill="1" applyBorder="1" applyAlignment="1">
      <alignment horizontal="right" shrinkToFit="1"/>
    </xf>
    <xf numFmtId="0" fontId="16" fillId="2" borderId="8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/>
    </xf>
    <xf numFmtId="38" fontId="2" fillId="2" borderId="56" xfId="1" applyFont="1" applyFill="1" applyBorder="1" applyAlignment="1">
      <alignment horizontal="right"/>
    </xf>
    <xf numFmtId="38" fontId="2" fillId="2" borderId="26" xfId="1" applyFont="1" applyFill="1" applyBorder="1" applyAlignment="1">
      <alignment horizontal="right"/>
    </xf>
    <xf numFmtId="0" fontId="2" fillId="2" borderId="8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38" fontId="2" fillId="2" borderId="11" xfId="1" applyFont="1" applyFill="1" applyBorder="1" applyAlignment="1">
      <alignment horizontal="right"/>
    </xf>
    <xf numFmtId="38" fontId="2" fillId="2" borderId="12" xfId="1" applyFont="1" applyFill="1" applyBorder="1" applyAlignment="1">
      <alignment horizontal="right"/>
    </xf>
    <xf numFmtId="0" fontId="2" fillId="2" borderId="0" xfId="0" applyFont="1" applyFill="1" applyAlignment="1">
      <alignment horizontal="left" vertical="top"/>
    </xf>
    <xf numFmtId="0" fontId="11" fillId="2" borderId="99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 shrinkToFit="1"/>
    </xf>
    <xf numFmtId="0" fontId="11" fillId="2" borderId="70" xfId="0" applyFont="1" applyFill="1" applyBorder="1" applyAlignment="1">
      <alignment horizontal="center" vertical="center" shrinkToFit="1"/>
    </xf>
    <xf numFmtId="0" fontId="11" fillId="2" borderId="71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 wrapText="1"/>
    </xf>
    <xf numFmtId="0" fontId="21" fillId="2" borderId="100" xfId="0" applyFont="1" applyFill="1" applyBorder="1" applyAlignment="1">
      <alignment horizontal="center" vertical="center" wrapText="1"/>
    </xf>
    <xf numFmtId="0" fontId="21" fillId="2" borderId="101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0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left" vertical="top"/>
    </xf>
    <xf numFmtId="0" fontId="21" fillId="2" borderId="30" xfId="0" applyFont="1" applyFill="1" applyBorder="1" applyAlignment="1">
      <alignment horizontal="left" vertical="top"/>
    </xf>
    <xf numFmtId="0" fontId="21" fillId="2" borderId="45" xfId="0" applyFont="1" applyFill="1" applyBorder="1" applyAlignment="1">
      <alignment horizontal="left" vertical="top"/>
    </xf>
    <xf numFmtId="0" fontId="21" fillId="2" borderId="33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21" fillId="2" borderId="51" xfId="0" applyFont="1" applyFill="1" applyBorder="1" applyAlignment="1">
      <alignment horizontal="left" vertical="top"/>
    </xf>
    <xf numFmtId="0" fontId="21" fillId="2" borderId="23" xfId="0" applyFont="1" applyFill="1" applyBorder="1" applyAlignment="1">
      <alignment horizontal="left" vertical="top"/>
    </xf>
    <xf numFmtId="0" fontId="21" fillId="2" borderId="22" xfId="0" applyFont="1" applyFill="1" applyBorder="1" applyAlignment="1">
      <alignment horizontal="left" vertical="top"/>
    </xf>
    <xf numFmtId="0" fontId="21" fillId="2" borderId="46" xfId="0" applyFont="1" applyFill="1" applyBorder="1" applyAlignment="1">
      <alignment horizontal="left" vertical="top"/>
    </xf>
    <xf numFmtId="0" fontId="2" fillId="2" borderId="105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 shrinkToFit="1"/>
    </xf>
    <xf numFmtId="0" fontId="2" fillId="2" borderId="104" xfId="0" applyFont="1" applyFill="1" applyBorder="1" applyAlignment="1">
      <alignment horizontal="center" vertical="center" shrinkToFit="1"/>
    </xf>
    <xf numFmtId="0" fontId="2" fillId="2" borderId="84" xfId="0" applyFont="1" applyFill="1" applyBorder="1" applyAlignment="1">
      <alignment horizontal="center" vertical="center" shrinkToFit="1"/>
    </xf>
    <xf numFmtId="0" fontId="14" fillId="2" borderId="83" xfId="0" applyFont="1" applyFill="1" applyBorder="1" applyAlignment="1">
      <alignment horizontal="center" vertical="center" wrapText="1" shrinkToFit="1"/>
    </xf>
    <xf numFmtId="0" fontId="14" fillId="2" borderId="104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38" fontId="10" fillId="2" borderId="48" xfId="1" applyFont="1" applyFill="1" applyBorder="1" applyAlignment="1">
      <alignment horizontal="right"/>
    </xf>
    <xf numFmtId="38" fontId="10" fillId="2" borderId="18" xfId="1" applyFont="1" applyFill="1" applyBorder="1" applyAlignment="1">
      <alignment horizontal="right"/>
    </xf>
    <xf numFmtId="38" fontId="10" fillId="2" borderId="50" xfId="1" applyFont="1" applyFill="1" applyBorder="1" applyAlignment="1">
      <alignment horizontal="right"/>
    </xf>
    <xf numFmtId="38" fontId="10" fillId="2" borderId="22" xfId="1" applyFont="1" applyFill="1" applyBorder="1" applyAlignment="1">
      <alignment horizontal="right"/>
    </xf>
    <xf numFmtId="0" fontId="2" fillId="2" borderId="52" xfId="0" applyFont="1" applyFill="1" applyBorder="1" applyAlignment="1">
      <alignment horizontal="center" vertical="center"/>
    </xf>
    <xf numFmtId="38" fontId="10" fillId="2" borderId="53" xfId="1" applyFont="1" applyFill="1" applyBorder="1" applyAlignment="1">
      <alignment horizontal="right"/>
    </xf>
    <xf numFmtId="38" fontId="10" fillId="2" borderId="30" xfId="1" applyFont="1" applyFill="1" applyBorder="1" applyAlignment="1">
      <alignment horizontal="right"/>
    </xf>
    <xf numFmtId="177" fontId="10" fillId="2" borderId="31" xfId="0" applyNumberFormat="1" applyFont="1" applyFill="1" applyBorder="1" applyAlignment="1">
      <alignment horizontal="center" vertical="center" shrinkToFit="1"/>
    </xf>
    <xf numFmtId="177" fontId="10" fillId="2" borderId="30" xfId="0" applyNumberFormat="1" applyFont="1" applyFill="1" applyBorder="1" applyAlignment="1">
      <alignment horizontal="center" vertical="center" shrinkToFit="1"/>
    </xf>
    <xf numFmtId="177" fontId="10" fillId="2" borderId="32" xfId="0" applyNumberFormat="1" applyFont="1" applyFill="1" applyBorder="1" applyAlignment="1">
      <alignment horizontal="center" vertical="center" shrinkToFit="1"/>
    </xf>
    <xf numFmtId="177" fontId="10" fillId="2" borderId="23" xfId="0" applyNumberFormat="1" applyFont="1" applyFill="1" applyBorder="1" applyAlignment="1">
      <alignment horizontal="center" vertical="center" shrinkToFit="1"/>
    </xf>
    <xf numFmtId="177" fontId="10" fillId="2" borderId="22" xfId="0" applyNumberFormat="1" applyFont="1" applyFill="1" applyBorder="1" applyAlignment="1">
      <alignment horizontal="center" vertical="center" shrinkToFit="1"/>
    </xf>
    <xf numFmtId="177" fontId="10" fillId="2" borderId="24" xfId="0" applyNumberFormat="1" applyFont="1" applyFill="1" applyBorder="1" applyAlignment="1">
      <alignment horizontal="center" vertical="center" shrinkToFit="1"/>
    </xf>
    <xf numFmtId="38" fontId="10" fillId="2" borderId="53" xfId="1" applyFont="1" applyFill="1" applyBorder="1" applyAlignment="1">
      <alignment horizontal="right" vertical="center"/>
    </xf>
    <xf numFmtId="38" fontId="10" fillId="2" borderId="30" xfId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center" vertical="center" wrapText="1" shrinkToFit="1"/>
    </xf>
    <xf numFmtId="0" fontId="10" fillId="2" borderId="30" xfId="0" applyFont="1" applyFill="1" applyBorder="1" applyAlignment="1">
      <alignment horizontal="center" vertical="center" wrapText="1" shrinkToFit="1"/>
    </xf>
    <xf numFmtId="0" fontId="10" fillId="2" borderId="32" xfId="0" applyFont="1" applyFill="1" applyBorder="1" applyAlignment="1">
      <alignment horizontal="center" vertical="center" wrapText="1" shrinkToFit="1"/>
    </xf>
    <xf numFmtId="0" fontId="10" fillId="2" borderId="33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>
      <alignment horizontal="center" vertical="center" wrapText="1" shrinkToFit="1"/>
    </xf>
    <xf numFmtId="176" fontId="11" fillId="2" borderId="30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38" fontId="10" fillId="2" borderId="56" xfId="1" applyFont="1" applyFill="1" applyBorder="1" applyAlignment="1">
      <alignment horizontal="right" vertical="center"/>
    </xf>
    <xf numFmtId="38" fontId="10" fillId="2" borderId="26" xfId="1" applyFont="1" applyFill="1" applyBorder="1" applyAlignment="1">
      <alignment horizontal="right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107" xfId="0" applyFont="1" applyFill="1" applyBorder="1" applyAlignment="1">
      <alignment horizontal="center" vertical="center" shrinkToFit="1"/>
    </xf>
    <xf numFmtId="0" fontId="2" fillId="2" borderId="83" xfId="0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left"/>
    </xf>
    <xf numFmtId="0" fontId="2" fillId="2" borderId="77" xfId="0" applyFont="1" applyFill="1" applyBorder="1" applyAlignment="1">
      <alignment horizontal="left"/>
    </xf>
    <xf numFmtId="0" fontId="2" fillId="2" borderId="80" xfId="0" applyFont="1" applyFill="1" applyBorder="1" applyAlignment="1">
      <alignment horizontal="left"/>
    </xf>
    <xf numFmtId="177" fontId="10" fillId="3" borderId="31" xfId="0" applyNumberFormat="1" applyFont="1" applyFill="1" applyBorder="1" applyAlignment="1">
      <alignment horizontal="center" vertical="center"/>
    </xf>
    <xf numFmtId="177" fontId="10" fillId="3" borderId="30" xfId="0" applyNumberFormat="1" applyFont="1" applyFill="1" applyBorder="1" applyAlignment="1">
      <alignment horizontal="center" vertical="center"/>
    </xf>
    <xf numFmtId="177" fontId="10" fillId="3" borderId="32" xfId="0" applyNumberFormat="1" applyFont="1" applyFill="1" applyBorder="1" applyAlignment="1">
      <alignment horizontal="center" vertical="center"/>
    </xf>
    <xf numFmtId="177" fontId="10" fillId="3" borderId="23" xfId="0" applyNumberFormat="1" applyFont="1" applyFill="1" applyBorder="1" applyAlignment="1">
      <alignment horizontal="center" vertical="center"/>
    </xf>
    <xf numFmtId="177" fontId="10" fillId="3" borderId="22" xfId="0" applyNumberFormat="1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53" xfId="0" applyFont="1" applyFill="1" applyBorder="1" applyAlignment="1">
      <alignment horizontal="center" vertical="center" wrapText="1" shrinkToFit="1"/>
    </xf>
    <xf numFmtId="0" fontId="14" fillId="2" borderId="30" xfId="0" applyFont="1" applyFill="1" applyBorder="1" applyAlignment="1">
      <alignment horizontal="center" vertical="center" wrapText="1" shrinkToFit="1"/>
    </xf>
    <xf numFmtId="0" fontId="14" fillId="2" borderId="52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38" xfId="0" applyFont="1" applyFill="1" applyBorder="1" applyAlignment="1">
      <alignment horizontal="center" vertical="center" wrapText="1" shrinkToFit="1"/>
    </xf>
    <xf numFmtId="0" fontId="14" fillId="2" borderId="39" xfId="0" applyFont="1" applyFill="1" applyBorder="1" applyAlignment="1">
      <alignment horizontal="center" vertical="center" wrapText="1" shrinkToFit="1"/>
    </xf>
    <xf numFmtId="0" fontId="14" fillId="2" borderId="40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 shrinkToFit="1"/>
    </xf>
    <xf numFmtId="0" fontId="2" fillId="3" borderId="33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176" fontId="11" fillId="3" borderId="22" xfId="0" applyNumberFormat="1" applyFont="1" applyFill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03" xfId="0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right"/>
    </xf>
    <xf numFmtId="1" fontId="2" fillId="2" borderId="72" xfId="0" applyNumberFormat="1" applyFont="1" applyFill="1" applyBorder="1" applyAlignment="1">
      <alignment horizontal="right"/>
    </xf>
    <xf numFmtId="0" fontId="2" fillId="2" borderId="73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distributed"/>
    </xf>
    <xf numFmtId="0" fontId="2" fillId="2" borderId="3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right"/>
    </xf>
    <xf numFmtId="0" fontId="2" fillId="2" borderId="77" xfId="0" applyFont="1" applyFill="1" applyBorder="1" applyAlignment="1">
      <alignment horizontal="right"/>
    </xf>
    <xf numFmtId="0" fontId="2" fillId="2" borderId="78" xfId="0" applyFont="1" applyFill="1" applyBorder="1" applyAlignment="1">
      <alignment horizontal="right"/>
    </xf>
    <xf numFmtId="0" fontId="2" fillId="2" borderId="80" xfId="0" applyFont="1" applyFill="1" applyBorder="1" applyAlignment="1">
      <alignment horizontal="center"/>
    </xf>
    <xf numFmtId="1" fontId="2" fillId="2" borderId="74" xfId="0" applyNumberFormat="1" applyFont="1" applyFill="1" applyBorder="1" applyAlignment="1">
      <alignment horizontal="right"/>
    </xf>
    <xf numFmtId="0" fontId="2" fillId="3" borderId="81" xfId="0" applyFont="1" applyFill="1" applyBorder="1" applyAlignment="1">
      <alignment horizontal="right"/>
    </xf>
    <xf numFmtId="0" fontId="2" fillId="3" borderId="77" xfId="0" applyFont="1" applyFill="1" applyBorder="1" applyAlignment="1">
      <alignment horizontal="right"/>
    </xf>
    <xf numFmtId="0" fontId="2" fillId="3" borderId="78" xfId="0" applyFont="1" applyFill="1" applyBorder="1" applyAlignment="1">
      <alignment horizontal="right"/>
    </xf>
    <xf numFmtId="0" fontId="2" fillId="3" borderId="80" xfId="0" applyFont="1" applyFill="1" applyBorder="1" applyAlignment="1">
      <alignment horizontal="center"/>
    </xf>
    <xf numFmtId="1" fontId="2" fillId="3" borderId="74" xfId="0" applyNumberFormat="1" applyFont="1" applyFill="1" applyBorder="1" applyAlignment="1">
      <alignment horizontal="right"/>
    </xf>
    <xf numFmtId="1" fontId="2" fillId="3" borderId="41" xfId="0" applyNumberFormat="1" applyFont="1" applyFill="1" applyBorder="1" applyAlignment="1">
      <alignment horizontal="right"/>
    </xf>
    <xf numFmtId="1" fontId="2" fillId="3" borderId="72" xfId="0" applyNumberFormat="1" applyFont="1" applyFill="1" applyBorder="1" applyAlignment="1">
      <alignment horizontal="right"/>
    </xf>
    <xf numFmtId="0" fontId="2" fillId="3" borderId="73" xfId="0" applyFont="1" applyFill="1" applyBorder="1" applyAlignment="1">
      <alignment horizontal="center"/>
    </xf>
    <xf numFmtId="0" fontId="29" fillId="3" borderId="74" xfId="0" applyFont="1" applyFill="1" applyBorder="1" applyAlignment="1" applyProtection="1">
      <alignment horizontal="center" vertical="center"/>
      <protection locked="0"/>
    </xf>
    <xf numFmtId="0" fontId="29" fillId="3" borderId="41" xfId="0" applyFont="1" applyFill="1" applyBorder="1" applyAlignment="1" applyProtection="1">
      <alignment horizontal="center" vertical="center"/>
      <protection locked="0"/>
    </xf>
    <xf numFmtId="0" fontId="29" fillId="3" borderId="43" xfId="0" applyFont="1" applyFill="1" applyBorder="1" applyAlignment="1" applyProtection="1">
      <alignment horizontal="center" vertical="center"/>
      <protection locked="0"/>
    </xf>
    <xf numFmtId="0" fontId="24" fillId="3" borderId="44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/>
    </xf>
    <xf numFmtId="0" fontId="24" fillId="3" borderId="72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left"/>
    </xf>
    <xf numFmtId="0" fontId="24" fillId="3" borderId="41" xfId="0" applyFont="1" applyFill="1" applyBorder="1" applyAlignment="1">
      <alignment horizontal="left"/>
    </xf>
    <xf numFmtId="0" fontId="24" fillId="3" borderId="73" xfId="0" applyFont="1" applyFill="1" applyBorder="1" applyAlignment="1">
      <alignment horizontal="left"/>
    </xf>
    <xf numFmtId="1" fontId="24" fillId="3" borderId="74" xfId="0" applyNumberFormat="1" applyFont="1" applyFill="1" applyBorder="1" applyAlignment="1">
      <alignment horizontal="right"/>
    </xf>
    <xf numFmtId="1" fontId="24" fillId="3" borderId="41" xfId="0" applyNumberFormat="1" applyFont="1" applyFill="1" applyBorder="1" applyAlignment="1">
      <alignment horizontal="right"/>
    </xf>
    <xf numFmtId="1" fontId="24" fillId="3" borderId="72" xfId="0" applyNumberFormat="1" applyFont="1" applyFill="1" applyBorder="1" applyAlignment="1">
      <alignment horizontal="right"/>
    </xf>
    <xf numFmtId="0" fontId="24" fillId="3" borderId="73" xfId="0" applyFont="1" applyFill="1" applyBorder="1" applyAlignment="1">
      <alignment horizontal="center"/>
    </xf>
    <xf numFmtId="40" fontId="24" fillId="3" borderId="74" xfId="1" applyNumberFormat="1" applyFont="1" applyFill="1" applyBorder="1" applyAlignment="1">
      <alignment horizontal="right" shrinkToFit="1"/>
    </xf>
    <xf numFmtId="40" fontId="24" fillId="3" borderId="41" xfId="1" applyNumberFormat="1" applyFont="1" applyFill="1" applyBorder="1" applyAlignment="1">
      <alignment horizontal="right" shrinkToFit="1"/>
    </xf>
    <xf numFmtId="40" fontId="24" fillId="3" borderId="73" xfId="1" applyNumberFormat="1" applyFont="1" applyFill="1" applyBorder="1" applyAlignment="1">
      <alignment horizontal="right" shrinkToFit="1"/>
    </xf>
    <xf numFmtId="176" fontId="28" fillId="3" borderId="30" xfId="0" applyNumberFormat="1" applyFont="1" applyFill="1" applyBorder="1" applyAlignment="1">
      <alignment horizontal="center" vertical="center" shrinkToFit="1"/>
    </xf>
    <xf numFmtId="176" fontId="28" fillId="3" borderId="0" xfId="0" applyNumberFormat="1" applyFont="1" applyFill="1" applyAlignment="1">
      <alignment horizontal="center" vertical="center" shrinkToFit="1"/>
    </xf>
    <xf numFmtId="38" fontId="25" fillId="3" borderId="53" xfId="1" applyFont="1" applyFill="1" applyBorder="1" applyAlignment="1">
      <alignment horizontal="right"/>
    </xf>
    <xf numFmtId="38" fontId="25" fillId="3" borderId="30" xfId="1" applyFont="1" applyFill="1" applyBorder="1" applyAlignment="1">
      <alignment horizontal="right"/>
    </xf>
    <xf numFmtId="38" fontId="25" fillId="3" borderId="56" xfId="1" applyFont="1" applyFill="1" applyBorder="1" applyAlignment="1">
      <alignment horizontal="right"/>
    </xf>
    <xf numFmtId="38" fontId="25" fillId="3" borderId="26" xfId="1" applyFont="1" applyFill="1" applyBorder="1" applyAlignment="1">
      <alignment horizontal="right"/>
    </xf>
    <xf numFmtId="0" fontId="25" fillId="3" borderId="31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58" xfId="0" applyFont="1" applyFill="1" applyBorder="1" applyAlignment="1">
      <alignment horizontal="center" vertical="center" shrinkToFit="1"/>
    </xf>
    <xf numFmtId="176" fontId="28" fillId="3" borderId="22" xfId="0" applyNumberFormat="1" applyFont="1" applyFill="1" applyBorder="1" applyAlignment="1">
      <alignment horizontal="center" vertical="center" shrinkToFit="1"/>
    </xf>
    <xf numFmtId="38" fontId="25" fillId="3" borderId="50" xfId="1" applyFont="1" applyFill="1" applyBorder="1" applyAlignment="1">
      <alignment horizontal="right"/>
    </xf>
    <xf numFmtId="38" fontId="25" fillId="3" borderId="22" xfId="1" applyFont="1" applyFill="1" applyBorder="1" applyAlignment="1">
      <alignment horizontal="right"/>
    </xf>
    <xf numFmtId="49" fontId="27" fillId="3" borderId="30" xfId="0" quotePrefix="1" applyNumberFormat="1" applyFont="1" applyFill="1" applyBorder="1" applyAlignment="1">
      <alignment horizontal="distributed" shrinkToFit="1"/>
    </xf>
    <xf numFmtId="49" fontId="27" fillId="3" borderId="30" xfId="0" applyNumberFormat="1" applyFont="1" applyFill="1" applyBorder="1" applyAlignment="1">
      <alignment horizontal="distributed" shrinkToFit="1"/>
    </xf>
    <xf numFmtId="38" fontId="25" fillId="3" borderId="48" xfId="1" applyFont="1" applyFill="1" applyBorder="1" applyAlignment="1">
      <alignment horizontal="right"/>
    </xf>
    <xf numFmtId="38" fontId="25" fillId="3" borderId="18" xfId="1" applyFont="1" applyFill="1" applyBorder="1" applyAlignment="1">
      <alignment horizontal="right"/>
    </xf>
    <xf numFmtId="0" fontId="2" fillId="3" borderId="2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4" fillId="3" borderId="3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0" xfId="0" quotePrefix="1" applyFont="1" applyFill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8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left" vertical="center" wrapText="1" shrinkToFit="1"/>
    </xf>
    <xf numFmtId="0" fontId="24" fillId="3" borderId="0" xfId="0" applyFont="1" applyFill="1" applyAlignment="1">
      <alignment horizontal="left" vertical="center" wrapText="1" shrinkToFit="1"/>
    </xf>
    <xf numFmtId="0" fontId="24" fillId="3" borderId="22" xfId="0" applyFont="1" applyFill="1" applyBorder="1" applyAlignment="1">
      <alignment horizontal="left" vertical="center" wrapText="1" shrinkToFit="1"/>
    </xf>
    <xf numFmtId="38" fontId="24" fillId="5" borderId="74" xfId="1" applyFont="1" applyFill="1" applyBorder="1" applyAlignment="1">
      <alignment horizontal="right"/>
    </xf>
    <xf numFmtId="38" fontId="24" fillId="5" borderId="41" xfId="1" applyFont="1" applyFill="1" applyBorder="1" applyAlignment="1">
      <alignment horizontal="right"/>
    </xf>
    <xf numFmtId="9" fontId="24" fillId="3" borderId="42" xfId="0" applyNumberFormat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31</xdr:row>
      <xdr:rowOff>152401</xdr:rowOff>
    </xdr:from>
    <xdr:to>
      <xdr:col>56</xdr:col>
      <xdr:colOff>57150</xdr:colOff>
      <xdr:row>34</xdr:row>
      <xdr:rowOff>19051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03F8C3E-D089-EC59-F987-81CB43D290C9}"/>
            </a:ext>
          </a:extLst>
        </xdr:cNvPr>
        <xdr:cNvSpPr/>
      </xdr:nvSpPr>
      <xdr:spPr>
        <a:xfrm>
          <a:off x="1314450" y="5972176"/>
          <a:ext cx="2476500" cy="6096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税率毎の合計金額（税抜）を入力してください。</a:t>
          </a:r>
        </a:p>
      </xdr:txBody>
    </xdr:sp>
    <xdr:clientData/>
  </xdr:twoCellAnchor>
  <xdr:twoCellAnchor>
    <xdr:from>
      <xdr:col>38</xdr:col>
      <xdr:colOff>19050</xdr:colOff>
      <xdr:row>29</xdr:row>
      <xdr:rowOff>209550</xdr:rowOff>
    </xdr:from>
    <xdr:to>
      <xdr:col>59</xdr:col>
      <xdr:colOff>28575</xdr:colOff>
      <xdr:row>31</xdr:row>
      <xdr:rowOff>152401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70B950B-F6D3-4A30-7599-D8BCA7B70A2A}"/>
            </a:ext>
          </a:extLst>
        </xdr:cNvPr>
        <xdr:cNvCxnSpPr>
          <a:stCxn id="2" idx="0"/>
        </xdr:cNvCxnSpPr>
      </xdr:nvCxnSpPr>
      <xdr:spPr>
        <a:xfrm flipV="1">
          <a:off x="2552700" y="5534025"/>
          <a:ext cx="1409700" cy="43815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032E-BDF0-49C3-AB52-F29AEC47E026}">
  <dimension ref="A1:DD151"/>
  <sheetViews>
    <sheetView tabSelected="1" view="pageBreakPreview" zoomScaleNormal="70" zoomScaleSheetLayoutView="100" workbookViewId="0">
      <selection activeCell="CD3" sqref="CD3:CG3"/>
    </sheetView>
  </sheetViews>
  <sheetFormatPr defaultRowHeight="13.5"/>
  <cols>
    <col min="1" max="105" width="0.875" style="3" customWidth="1"/>
    <col min="106" max="106" width="9" style="3"/>
    <col min="107" max="107" width="19.5" style="3" customWidth="1"/>
    <col min="108" max="109" width="9" style="3"/>
    <col min="110" max="204" width="0.875" style="3" customWidth="1"/>
    <col min="205" max="16384" width="9" style="3"/>
  </cols>
  <sheetData>
    <row r="1" spans="1:107" ht="24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27" t="s">
        <v>1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28" t="s">
        <v>2</v>
      </c>
      <c r="CA1" s="128"/>
      <c r="CB1" s="128"/>
      <c r="CC1" s="129"/>
      <c r="CD1" s="130" t="s">
        <v>3</v>
      </c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2"/>
      <c r="CR1" s="1"/>
      <c r="CS1" s="135"/>
      <c r="CT1" s="135"/>
      <c r="CU1" s="1"/>
      <c r="CV1" s="1"/>
      <c r="CW1" s="1"/>
      <c r="CX1" s="1"/>
      <c r="CY1" s="1"/>
      <c r="CZ1" s="1"/>
      <c r="DA1" s="1"/>
    </row>
    <row r="2" spans="1:107" ht="20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"/>
      <c r="CE2" s="1"/>
      <c r="CF2" s="134" t="s">
        <v>122</v>
      </c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"/>
      <c r="CS2" s="135"/>
      <c r="CT2" s="135"/>
      <c r="CU2" s="1"/>
      <c r="CV2" s="1"/>
      <c r="CW2" s="1"/>
      <c r="CX2" s="1" t="s">
        <v>116</v>
      </c>
      <c r="CY2" s="1"/>
      <c r="CZ2" s="1"/>
      <c r="DA2" s="1"/>
      <c r="DC2" s="3" t="s">
        <v>121</v>
      </c>
    </row>
    <row r="3" spans="1:107" ht="20.25" customHeight="1" thickBot="1">
      <c r="A3" s="135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"/>
      <c r="AJ3" s="550" t="s">
        <v>5</v>
      </c>
      <c r="AK3" s="550"/>
      <c r="AL3" s="550"/>
      <c r="AM3" s="550"/>
      <c r="AN3" s="550"/>
      <c r="AO3" s="550"/>
      <c r="AP3" s="550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9" t="s">
        <v>6</v>
      </c>
      <c r="BS3" s="139"/>
      <c r="BT3" s="139"/>
      <c r="BU3" s="139"/>
      <c r="BV3" s="139"/>
      <c r="BW3" s="136"/>
      <c r="BX3" s="136"/>
      <c r="BY3" s="136"/>
      <c r="BZ3" s="136"/>
      <c r="CA3" s="139" t="s">
        <v>7</v>
      </c>
      <c r="CB3" s="139"/>
      <c r="CC3" s="139"/>
      <c r="CD3" s="136"/>
      <c r="CE3" s="136"/>
      <c r="CF3" s="136"/>
      <c r="CG3" s="136"/>
      <c r="CH3" s="140" t="s">
        <v>8</v>
      </c>
      <c r="CI3" s="140"/>
      <c r="CJ3" s="140"/>
      <c r="CK3" s="137"/>
      <c r="CL3" s="136"/>
      <c r="CM3" s="136"/>
      <c r="CN3" s="136"/>
      <c r="CO3" s="139" t="s">
        <v>9</v>
      </c>
      <c r="CP3" s="139"/>
      <c r="CQ3" s="139"/>
      <c r="CR3" s="1"/>
      <c r="CS3" s="135"/>
      <c r="CT3" s="135"/>
      <c r="CU3" s="1"/>
      <c r="CV3" s="1"/>
      <c r="CW3" s="1"/>
      <c r="CX3" s="1"/>
      <c r="CY3" s="1"/>
      <c r="CZ3" s="1"/>
      <c r="DA3" s="1"/>
      <c r="DB3" s="126" t="s">
        <v>120</v>
      </c>
    </row>
    <row r="4" spans="1:107" ht="18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370"/>
      <c r="BR4" s="143" t="s">
        <v>10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5"/>
      <c r="CD4" s="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7"/>
      <c r="CS4" s="135"/>
      <c r="CT4" s="135"/>
      <c r="CU4" s="1"/>
      <c r="CV4" s="1"/>
      <c r="CW4" s="1"/>
      <c r="CX4" s="1"/>
      <c r="CY4" s="1"/>
      <c r="CZ4" s="1"/>
      <c r="DA4" s="1"/>
      <c r="DB4" s="126" t="s">
        <v>119</v>
      </c>
    </row>
    <row r="5" spans="1:107" ht="19.5" customHeight="1" thickBot="1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147"/>
      <c r="M5" s="148"/>
      <c r="N5" s="149"/>
      <c r="O5" s="147"/>
      <c r="P5" s="148"/>
      <c r="Q5" s="149"/>
      <c r="R5" s="150"/>
      <c r="S5" s="151"/>
      <c r="T5" s="152"/>
      <c r="U5" s="147"/>
      <c r="V5" s="148"/>
      <c r="W5" s="149"/>
      <c r="X5" s="147"/>
      <c r="Y5" s="148"/>
      <c r="Z5" s="149"/>
      <c r="AA5" s="147"/>
      <c r="AB5" s="148"/>
      <c r="AC5" s="153"/>
      <c r="AD5" s="560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370"/>
      <c r="AZ5" s="385"/>
      <c r="BA5" s="154" t="s">
        <v>12</v>
      </c>
      <c r="BB5" s="154"/>
      <c r="BC5" s="154"/>
      <c r="BD5" s="154"/>
      <c r="BE5" s="154"/>
      <c r="BF5" s="154"/>
      <c r="BG5" s="154"/>
      <c r="BH5" s="154"/>
      <c r="BI5" s="433"/>
      <c r="BJ5" s="564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4"/>
      <c r="CS5" s="135"/>
      <c r="CT5" s="135"/>
      <c r="CU5" s="1"/>
      <c r="CV5" s="1"/>
      <c r="CW5" s="1"/>
      <c r="CX5" s="1"/>
      <c r="CY5" s="1"/>
      <c r="CZ5" s="1"/>
      <c r="DA5" s="1"/>
    </row>
    <row r="6" spans="1:107" ht="19.5" customHeight="1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58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9"/>
      <c r="AX6" s="135"/>
      <c r="AY6" s="135"/>
      <c r="AZ6" s="202"/>
      <c r="BA6" s="155"/>
      <c r="BB6" s="155"/>
      <c r="BC6" s="155"/>
      <c r="BD6" s="155"/>
      <c r="BE6" s="155"/>
      <c r="BF6" s="155"/>
      <c r="BG6" s="155"/>
      <c r="BH6" s="155"/>
      <c r="BI6" s="203"/>
      <c r="BJ6" s="565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20"/>
      <c r="CS6" s="135"/>
      <c r="CT6" s="135"/>
      <c r="CU6" s="1"/>
      <c r="CV6" s="1"/>
      <c r="CW6" s="1"/>
      <c r="CX6" s="1"/>
      <c r="CY6" s="1"/>
      <c r="CZ6" s="1"/>
      <c r="DA6" s="1"/>
    </row>
    <row r="7" spans="1:107" ht="19.5" customHeight="1" thickBo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6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2"/>
      <c r="AX7" s="135"/>
      <c r="AY7" s="135"/>
      <c r="AZ7" s="200"/>
      <c r="BA7" s="141" t="s">
        <v>15</v>
      </c>
      <c r="BB7" s="141"/>
      <c r="BC7" s="141"/>
      <c r="BD7" s="141"/>
      <c r="BE7" s="141"/>
      <c r="BF7" s="141"/>
      <c r="BG7" s="141"/>
      <c r="BH7" s="141"/>
      <c r="BI7" s="201"/>
      <c r="BJ7" s="561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6"/>
      <c r="CP7" s="166"/>
      <c r="CQ7" s="166"/>
      <c r="CR7" s="167"/>
      <c r="CS7" s="135"/>
      <c r="CT7" s="135"/>
      <c r="CU7" s="1"/>
      <c r="CV7" s="1"/>
      <c r="CW7" s="1"/>
      <c r="CX7" s="1"/>
      <c r="CY7" s="1"/>
      <c r="CZ7" s="1"/>
      <c r="DA7" s="1"/>
    </row>
    <row r="8" spans="1:107" ht="5.2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135"/>
      <c r="AY8" s="135"/>
      <c r="AZ8" s="232"/>
      <c r="BA8" s="135"/>
      <c r="BB8" s="135"/>
      <c r="BC8" s="135"/>
      <c r="BD8" s="135"/>
      <c r="BE8" s="135"/>
      <c r="BF8" s="135"/>
      <c r="BG8" s="135"/>
      <c r="BH8" s="135"/>
      <c r="BI8" s="393"/>
      <c r="BJ8" s="562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36"/>
      <c r="CP8" s="136"/>
      <c r="CQ8" s="136"/>
      <c r="CR8" s="168"/>
      <c r="CS8" s="135"/>
      <c r="CT8" s="135"/>
      <c r="CU8" s="1"/>
      <c r="CV8" s="1"/>
      <c r="CW8" s="1"/>
      <c r="CX8" s="1"/>
      <c r="CY8" s="1"/>
      <c r="CZ8" s="1"/>
      <c r="DA8" s="1"/>
    </row>
    <row r="9" spans="1:107" ht="19.5" customHeight="1">
      <c r="A9" s="30"/>
      <c r="B9" s="171" t="s">
        <v>16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28"/>
      <c r="X9" s="177" t="e">
        <f>BG38+CE38</f>
        <v>#VALUE!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29"/>
      <c r="AS9" s="234"/>
      <c r="AT9" s="235"/>
      <c r="AU9" s="235"/>
      <c r="AV9" s="235"/>
      <c r="AW9" s="235"/>
      <c r="AX9" s="135"/>
      <c r="AY9" s="135"/>
      <c r="AZ9" s="202"/>
      <c r="BA9" s="155"/>
      <c r="BB9" s="155"/>
      <c r="BC9" s="155"/>
      <c r="BD9" s="155"/>
      <c r="BE9" s="155"/>
      <c r="BF9" s="155"/>
      <c r="BG9" s="155"/>
      <c r="BH9" s="155"/>
      <c r="BI9" s="203"/>
      <c r="BJ9" s="563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9"/>
      <c r="CP9" s="169"/>
      <c r="CQ9" s="169"/>
      <c r="CR9" s="170"/>
      <c r="CS9" s="135"/>
      <c r="CT9" s="135"/>
      <c r="CU9" s="1"/>
      <c r="CV9" s="1"/>
      <c r="CW9" s="1"/>
      <c r="CX9" s="1"/>
      <c r="CY9" s="1"/>
      <c r="CZ9" s="1"/>
      <c r="DA9" s="1"/>
    </row>
    <row r="10" spans="1:107" ht="19.5" customHeight="1">
      <c r="A10" s="30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33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34"/>
      <c r="AS10" s="234"/>
      <c r="AT10" s="235"/>
      <c r="AU10" s="235"/>
      <c r="AV10" s="235"/>
      <c r="AW10" s="235"/>
      <c r="AX10" s="135"/>
      <c r="AY10" s="135"/>
      <c r="AZ10" s="17"/>
      <c r="BA10" s="179" t="s">
        <v>17</v>
      </c>
      <c r="BB10" s="179"/>
      <c r="BC10" s="179"/>
      <c r="BD10" s="179"/>
      <c r="BE10" s="179"/>
      <c r="BF10" s="179"/>
      <c r="BG10" s="179"/>
      <c r="BH10" s="179"/>
      <c r="BI10" s="1"/>
      <c r="BJ10" s="296"/>
      <c r="BK10" s="179"/>
      <c r="BL10" s="179"/>
      <c r="BM10" s="179"/>
      <c r="BN10" s="179"/>
      <c r="BO10" s="179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79"/>
      <c r="CQ10" s="179"/>
      <c r="CR10" s="181"/>
      <c r="CS10" s="135"/>
      <c r="CT10" s="135"/>
      <c r="CU10" s="1"/>
      <c r="CV10" s="1"/>
      <c r="CW10" s="1"/>
      <c r="CX10" s="1"/>
      <c r="CY10" s="1"/>
      <c r="CZ10" s="1"/>
      <c r="DA10" s="1"/>
    </row>
    <row r="11" spans="1:10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"/>
      <c r="Y11" s="36"/>
      <c r="Z11" s="236"/>
      <c r="AA11" s="236"/>
      <c r="AB11" s="237" t="str">
        <f>CE38</f>
        <v/>
      </c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36" t="s">
        <v>19</v>
      </c>
      <c r="AS11" s="80"/>
      <c r="AT11" s="80"/>
      <c r="AU11" s="1"/>
      <c r="AV11" s="1"/>
      <c r="AW11" s="1"/>
      <c r="AX11" s="135"/>
      <c r="AY11" s="135"/>
      <c r="AZ11" s="37"/>
      <c r="BA11" s="179" t="s">
        <v>20</v>
      </c>
      <c r="BB11" s="179"/>
      <c r="BC11" s="179"/>
      <c r="BD11" s="179"/>
      <c r="BE11" s="179"/>
      <c r="BF11" s="179"/>
      <c r="BG11" s="179"/>
      <c r="BH11" s="179"/>
      <c r="BI11" s="38"/>
      <c r="BJ11" s="296"/>
      <c r="BK11" s="179"/>
      <c r="BL11" s="179"/>
      <c r="BM11" s="179"/>
      <c r="BN11" s="179"/>
      <c r="BO11" s="179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79"/>
      <c r="CQ11" s="179"/>
      <c r="CR11" s="181"/>
      <c r="CS11" s="135"/>
      <c r="CT11" s="135"/>
      <c r="CU11" s="1"/>
      <c r="CV11" s="1"/>
      <c r="CW11" s="1"/>
      <c r="CX11" s="1"/>
      <c r="CY11" s="1"/>
      <c r="CZ11" s="1"/>
      <c r="DA11" s="1"/>
    </row>
    <row r="12" spans="1:107" ht="16.5" customHeight="1">
      <c r="A12" s="238" t="s">
        <v>21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1"/>
      <c r="AW12" s="1"/>
      <c r="AX12" s="135"/>
      <c r="AY12" s="135"/>
      <c r="AZ12" s="200" t="s">
        <v>22</v>
      </c>
      <c r="BA12" s="141"/>
      <c r="BB12" s="141"/>
      <c r="BC12" s="141"/>
      <c r="BD12" s="141"/>
      <c r="BE12" s="141"/>
      <c r="BF12" s="141"/>
      <c r="BG12" s="141"/>
      <c r="BH12" s="141"/>
      <c r="BI12" s="201"/>
      <c r="BJ12" s="24"/>
      <c r="BK12" s="24"/>
      <c r="BL12" s="239" t="s">
        <v>23</v>
      </c>
      <c r="BM12" s="239"/>
      <c r="BN12" s="239"/>
      <c r="BO12" s="239"/>
      <c r="BP12" s="240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141"/>
      <c r="CQ12" s="141"/>
      <c r="CR12" s="142"/>
      <c r="CS12" s="135"/>
      <c r="CT12" s="135"/>
      <c r="CU12" s="1"/>
      <c r="CV12" s="1"/>
      <c r="CW12" s="1"/>
      <c r="CX12" s="1"/>
      <c r="CY12" s="1"/>
      <c r="CZ12" s="1"/>
      <c r="DA12" s="1"/>
    </row>
    <row r="13" spans="1:107" ht="3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"/>
      <c r="AW13" s="1"/>
      <c r="AX13" s="135"/>
      <c r="AY13" s="135"/>
      <c r="AZ13" s="202"/>
      <c r="BA13" s="155"/>
      <c r="BB13" s="155"/>
      <c r="BC13" s="155"/>
      <c r="BD13" s="155"/>
      <c r="BE13" s="155"/>
      <c r="BF13" s="155"/>
      <c r="BG13" s="155"/>
      <c r="BH13" s="155"/>
      <c r="BI13" s="203"/>
      <c r="BJ13" s="18"/>
      <c r="BK13" s="18"/>
      <c r="BL13" s="40"/>
      <c r="BM13" s="41"/>
      <c r="BN13" s="41"/>
      <c r="BO13" s="41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/>
      <c r="CP13" s="44"/>
      <c r="CQ13" s="44"/>
      <c r="CR13" s="45"/>
      <c r="CS13" s="135"/>
      <c r="CT13" s="135"/>
      <c r="CU13" s="1"/>
      <c r="CV13" s="1"/>
      <c r="CW13" s="1"/>
      <c r="CX13" s="1"/>
      <c r="CY13" s="1"/>
      <c r="CZ13" s="1"/>
      <c r="DA13" s="1"/>
    </row>
    <row r="14" spans="1:107" ht="9.75" customHeight="1" thickBo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1"/>
      <c r="AW14" s="1"/>
      <c r="AX14" s="135"/>
      <c r="AY14" s="135"/>
      <c r="AZ14" s="200" t="s">
        <v>25</v>
      </c>
      <c r="BA14" s="141"/>
      <c r="BB14" s="141"/>
      <c r="BC14" s="141"/>
      <c r="BD14" s="141"/>
      <c r="BE14" s="141"/>
      <c r="BF14" s="141"/>
      <c r="BG14" s="141"/>
      <c r="BH14" s="141"/>
      <c r="BI14" s="201"/>
      <c r="BJ14" s="204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141" t="s">
        <v>26</v>
      </c>
      <c r="CA14" s="141"/>
      <c r="CB14" s="141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8" t="s">
        <v>27</v>
      </c>
      <c r="CP14" s="208"/>
      <c r="CQ14" s="208"/>
      <c r="CR14" s="209"/>
      <c r="CS14" s="135"/>
      <c r="CT14" s="135"/>
      <c r="CU14" s="1"/>
      <c r="CV14" s="1"/>
      <c r="CW14" s="1"/>
      <c r="CX14" s="1"/>
      <c r="CY14" s="1"/>
      <c r="CZ14" s="1"/>
    </row>
    <row r="15" spans="1:107" ht="9.75" customHeight="1">
      <c r="A15" s="212" t="s">
        <v>28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18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124"/>
      <c r="AV15" s="232"/>
      <c r="AW15" s="135"/>
      <c r="AX15" s="135"/>
      <c r="AY15" s="135"/>
      <c r="AZ15" s="202"/>
      <c r="BA15" s="155"/>
      <c r="BB15" s="155"/>
      <c r="BC15" s="155"/>
      <c r="BD15" s="155"/>
      <c r="BE15" s="155"/>
      <c r="BF15" s="155"/>
      <c r="BG15" s="155"/>
      <c r="BH15" s="155"/>
      <c r="BI15" s="203"/>
      <c r="BJ15" s="206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155"/>
      <c r="CA15" s="155"/>
      <c r="CB15" s="155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10"/>
      <c r="CP15" s="210"/>
      <c r="CQ15" s="210"/>
      <c r="CR15" s="211"/>
      <c r="CS15" s="135"/>
      <c r="CT15" s="135"/>
      <c r="CU15" s="1"/>
      <c r="CV15" s="1"/>
      <c r="CW15" s="1"/>
      <c r="CX15" s="1"/>
      <c r="CY15" s="1"/>
      <c r="CZ15" s="1"/>
    </row>
    <row r="16" spans="1:107" ht="9.7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220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125"/>
      <c r="AV16" s="232"/>
      <c r="AW16" s="135"/>
      <c r="AX16" s="135"/>
      <c r="AY16" s="135"/>
      <c r="AZ16" s="222" t="s">
        <v>29</v>
      </c>
      <c r="BA16" s="223"/>
      <c r="BB16" s="223"/>
      <c r="BC16" s="223"/>
      <c r="BD16" s="223"/>
      <c r="BE16" s="223"/>
      <c r="BF16" s="223"/>
      <c r="BG16" s="223"/>
      <c r="BH16" s="223"/>
      <c r="BI16" s="224"/>
      <c r="BJ16" s="226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8"/>
      <c r="CS16" s="135"/>
      <c r="CT16" s="135"/>
      <c r="CU16" s="1"/>
      <c r="CV16" s="1"/>
      <c r="CW16" s="1"/>
      <c r="CX16" s="1"/>
      <c r="CY16" s="1"/>
      <c r="CZ16" s="1"/>
      <c r="DA16" s="1"/>
      <c r="DB16" s="81" t="s">
        <v>109</v>
      </c>
    </row>
    <row r="17" spans="1:108" ht="9.75" customHeight="1">
      <c r="A17" s="275" t="s">
        <v>30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549"/>
      <c r="AC17" s="284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48"/>
      <c r="AV17" s="232"/>
      <c r="AW17" s="135"/>
      <c r="AX17" s="135"/>
      <c r="AY17" s="135"/>
      <c r="AZ17" s="215"/>
      <c r="BA17" s="216"/>
      <c r="BB17" s="216"/>
      <c r="BC17" s="216"/>
      <c r="BD17" s="216"/>
      <c r="BE17" s="216"/>
      <c r="BF17" s="216"/>
      <c r="BG17" s="216"/>
      <c r="BH17" s="216"/>
      <c r="BI17" s="225"/>
      <c r="BJ17" s="229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135"/>
      <c r="CT17" s="135"/>
      <c r="CU17" s="1"/>
      <c r="CV17" s="1"/>
      <c r="CW17" s="1"/>
      <c r="CX17" s="1"/>
      <c r="CY17" s="1"/>
      <c r="CZ17" s="1"/>
      <c r="DA17" s="1"/>
      <c r="DB17" s="81" t="s">
        <v>110</v>
      </c>
    </row>
    <row r="18" spans="1:108" ht="9.7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220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123"/>
      <c r="AV18" s="232"/>
      <c r="AW18" s="135"/>
      <c r="AX18" s="135"/>
      <c r="AY18" s="135"/>
      <c r="AZ18" s="275" t="s">
        <v>31</v>
      </c>
      <c r="BA18" s="276"/>
      <c r="BB18" s="276"/>
      <c r="BC18" s="276"/>
      <c r="BD18" s="276"/>
      <c r="BE18" s="276"/>
      <c r="BF18" s="276"/>
      <c r="BG18" s="276"/>
      <c r="BH18" s="276"/>
      <c r="BI18" s="574"/>
      <c r="BJ18" s="543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5"/>
      <c r="CS18" s="135"/>
      <c r="CT18" s="135"/>
      <c r="CU18" s="1"/>
      <c r="CV18" s="1"/>
      <c r="CW18" s="1"/>
      <c r="CX18" s="1"/>
      <c r="CY18" s="1"/>
      <c r="CZ18" s="1"/>
      <c r="DA18" s="1"/>
    </row>
    <row r="19" spans="1:108" ht="9.75" customHeight="1">
      <c r="A19" s="275" t="s">
        <v>32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549"/>
      <c r="AC19" s="284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48"/>
      <c r="AV19" s="232"/>
      <c r="AW19" s="135"/>
      <c r="AX19" s="135"/>
      <c r="AY19" s="135"/>
      <c r="AZ19" s="215"/>
      <c r="BA19" s="216"/>
      <c r="BB19" s="216"/>
      <c r="BC19" s="216"/>
      <c r="BD19" s="216"/>
      <c r="BE19" s="216"/>
      <c r="BF19" s="216"/>
      <c r="BG19" s="216"/>
      <c r="BH19" s="216"/>
      <c r="BI19" s="225"/>
      <c r="BJ19" s="546"/>
      <c r="BK19" s="547"/>
      <c r="BL19" s="547"/>
      <c r="BM19" s="547"/>
      <c r="BN19" s="547"/>
      <c r="BO19" s="547"/>
      <c r="BP19" s="547"/>
      <c r="BQ19" s="547"/>
      <c r="BR19" s="547"/>
      <c r="BS19" s="547"/>
      <c r="BT19" s="547"/>
      <c r="BU19" s="547"/>
      <c r="BV19" s="547"/>
      <c r="BW19" s="547"/>
      <c r="BX19" s="547"/>
      <c r="BY19" s="547"/>
      <c r="BZ19" s="547"/>
      <c r="CA19" s="547"/>
      <c r="CB19" s="547"/>
      <c r="CC19" s="547"/>
      <c r="CD19" s="547"/>
      <c r="CE19" s="547"/>
      <c r="CF19" s="547"/>
      <c r="CG19" s="547"/>
      <c r="CH19" s="547"/>
      <c r="CI19" s="547"/>
      <c r="CJ19" s="547"/>
      <c r="CK19" s="547"/>
      <c r="CL19" s="547"/>
      <c r="CM19" s="547"/>
      <c r="CN19" s="547"/>
      <c r="CO19" s="547"/>
      <c r="CP19" s="547"/>
      <c r="CQ19" s="547"/>
      <c r="CR19" s="548"/>
      <c r="CS19" s="135"/>
      <c r="CT19" s="135"/>
      <c r="CU19" s="1"/>
      <c r="CV19" s="1"/>
      <c r="CW19" s="1"/>
      <c r="CX19" s="1"/>
      <c r="CY19" s="1"/>
      <c r="CZ19" s="1"/>
      <c r="DA19" s="1"/>
      <c r="DB19" s="46"/>
    </row>
    <row r="20" spans="1:108" ht="9.7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220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123"/>
      <c r="AV20" s="232"/>
      <c r="AW20" s="135"/>
      <c r="AX20" s="135"/>
      <c r="AY20" s="135"/>
      <c r="AZ20" s="182" t="s">
        <v>33</v>
      </c>
      <c r="BA20" s="183"/>
      <c r="BB20" s="183"/>
      <c r="BC20" s="183"/>
      <c r="BD20" s="183"/>
      <c r="BE20" s="183"/>
      <c r="BF20" s="183"/>
      <c r="BG20" s="183"/>
      <c r="BH20" s="183"/>
      <c r="BI20" s="184"/>
      <c r="BJ20" s="191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3"/>
      <c r="CS20" s="135"/>
      <c r="CT20" s="135"/>
      <c r="CU20" s="1"/>
      <c r="CV20" s="1"/>
      <c r="CW20" s="1"/>
      <c r="CX20" s="1"/>
      <c r="CY20" s="1"/>
      <c r="CZ20" s="1"/>
      <c r="DA20" s="1"/>
      <c r="DC20" s="47"/>
      <c r="DD20" s="47"/>
    </row>
    <row r="21" spans="1:108" ht="9.75" customHeight="1">
      <c r="A21" s="566" t="s">
        <v>34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279" t="s">
        <v>35</v>
      </c>
      <c r="S21" s="279"/>
      <c r="T21" s="281"/>
      <c r="U21" s="281"/>
      <c r="V21" s="281"/>
      <c r="W21" s="281"/>
      <c r="X21" s="281"/>
      <c r="Y21" s="281"/>
      <c r="Z21" s="279" t="s">
        <v>36</v>
      </c>
      <c r="AA21" s="279"/>
      <c r="AB21" s="572"/>
      <c r="AC21" s="284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48"/>
      <c r="AV21" s="232"/>
      <c r="AW21" s="135"/>
      <c r="AX21" s="135"/>
      <c r="AY21" s="135"/>
      <c r="AZ21" s="185"/>
      <c r="BA21" s="186"/>
      <c r="BB21" s="186"/>
      <c r="BC21" s="186"/>
      <c r="BD21" s="186"/>
      <c r="BE21" s="186"/>
      <c r="BF21" s="186"/>
      <c r="BG21" s="186"/>
      <c r="BH21" s="186"/>
      <c r="BI21" s="187"/>
      <c r="BJ21" s="194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6"/>
      <c r="CS21" s="135"/>
      <c r="CT21" s="135"/>
      <c r="CU21" s="1"/>
      <c r="CV21" s="1"/>
      <c r="CW21" s="1"/>
      <c r="CX21" s="1"/>
      <c r="CY21" s="1"/>
      <c r="CZ21" s="1"/>
      <c r="DA21" s="1"/>
      <c r="DC21" s="47"/>
      <c r="DD21" s="47"/>
    </row>
    <row r="22" spans="1:108" ht="9.75" customHeight="1">
      <c r="A22" s="568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70"/>
      <c r="S22" s="570"/>
      <c r="T22" s="571"/>
      <c r="U22" s="571"/>
      <c r="V22" s="571"/>
      <c r="W22" s="571"/>
      <c r="X22" s="571"/>
      <c r="Y22" s="571"/>
      <c r="Z22" s="570"/>
      <c r="AA22" s="570"/>
      <c r="AB22" s="573"/>
      <c r="AC22" s="220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123"/>
      <c r="AV22" s="232"/>
      <c r="AW22" s="135"/>
      <c r="AX22" s="135"/>
      <c r="AY22" s="135"/>
      <c r="AZ22" s="185"/>
      <c r="BA22" s="186"/>
      <c r="BB22" s="186"/>
      <c r="BC22" s="186"/>
      <c r="BD22" s="186"/>
      <c r="BE22" s="186"/>
      <c r="BF22" s="186"/>
      <c r="BG22" s="186"/>
      <c r="BH22" s="186"/>
      <c r="BI22" s="187"/>
      <c r="BJ22" s="194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6"/>
      <c r="CS22" s="135"/>
      <c r="CT22" s="135"/>
      <c r="CU22" s="1"/>
      <c r="CV22" s="1"/>
      <c r="CW22" s="1"/>
      <c r="CX22" s="1"/>
      <c r="CY22" s="1"/>
      <c r="CZ22" s="1"/>
      <c r="DA22" s="1"/>
    </row>
    <row r="23" spans="1:108" ht="9.75" customHeight="1" thickBot="1">
      <c r="A23" s="275" t="s">
        <v>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9" t="s">
        <v>35</v>
      </c>
      <c r="S23" s="279"/>
      <c r="T23" s="281"/>
      <c r="U23" s="281"/>
      <c r="V23" s="281"/>
      <c r="W23" s="281"/>
      <c r="X23" s="281"/>
      <c r="Y23" s="281"/>
      <c r="Z23" s="279" t="s">
        <v>36</v>
      </c>
      <c r="AA23" s="279"/>
      <c r="AB23" s="279"/>
      <c r="AC23" s="284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48"/>
      <c r="AV23" s="232"/>
      <c r="AW23" s="135"/>
      <c r="AX23" s="135"/>
      <c r="AY23" s="135"/>
      <c r="AZ23" s="188"/>
      <c r="BA23" s="189"/>
      <c r="BB23" s="189"/>
      <c r="BC23" s="189"/>
      <c r="BD23" s="189"/>
      <c r="BE23" s="189"/>
      <c r="BF23" s="189"/>
      <c r="BG23" s="189"/>
      <c r="BH23" s="189"/>
      <c r="BI23" s="190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9"/>
      <c r="CS23" s="135"/>
      <c r="CT23" s="135"/>
      <c r="CU23" s="1"/>
      <c r="CV23" s="1"/>
      <c r="CW23" s="1"/>
      <c r="CX23" s="1"/>
      <c r="CY23" s="1"/>
      <c r="CZ23" s="1"/>
      <c r="DA23" s="1"/>
    </row>
    <row r="24" spans="1:108" ht="9.75" customHeight="1" thickBot="1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80"/>
      <c r="S24" s="280"/>
      <c r="T24" s="282"/>
      <c r="U24" s="282"/>
      <c r="V24" s="282"/>
      <c r="W24" s="282"/>
      <c r="X24" s="282"/>
      <c r="Y24" s="282"/>
      <c r="Z24" s="283"/>
      <c r="AA24" s="283"/>
      <c r="AB24" s="283"/>
      <c r="AC24" s="286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49"/>
      <c r="AV24" s="232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135"/>
      <c r="CT24" s="135"/>
      <c r="CU24" s="1"/>
      <c r="CV24" s="1"/>
      <c r="CW24" s="1"/>
      <c r="CX24" s="1"/>
      <c r="CY24" s="1"/>
      <c r="CZ24" s="1"/>
      <c r="DA24" s="1"/>
    </row>
    <row r="25" spans="1:108" ht="19.5" customHeight="1" thickBot="1">
      <c r="A25" s="103"/>
      <c r="B25" s="9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263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232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266" t="s">
        <v>39</v>
      </c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135"/>
      <c r="CT25" s="135"/>
      <c r="CU25" s="1"/>
      <c r="CV25" s="1"/>
      <c r="CW25" s="1"/>
      <c r="CX25" s="1"/>
      <c r="CY25" s="1"/>
      <c r="CZ25" s="1"/>
      <c r="DA25" s="1"/>
    </row>
    <row r="26" spans="1:108" ht="9" customHeight="1" thickBot="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135"/>
      <c r="CT26" s="135"/>
      <c r="CU26" s="1"/>
      <c r="CV26" s="1"/>
      <c r="CW26" s="1"/>
      <c r="CX26" s="1"/>
      <c r="CY26" s="1"/>
      <c r="CZ26" s="1"/>
      <c r="DA26" s="1"/>
    </row>
    <row r="27" spans="1:108" ht="19.5" customHeight="1">
      <c r="A27" s="267" t="s">
        <v>8</v>
      </c>
      <c r="B27" s="268"/>
      <c r="C27" s="269"/>
      <c r="D27" s="270" t="s">
        <v>9</v>
      </c>
      <c r="E27" s="213"/>
      <c r="F27" s="271"/>
      <c r="G27" s="272" t="s">
        <v>40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73"/>
      <c r="AJ27" s="274" t="s">
        <v>41</v>
      </c>
      <c r="AK27" s="268"/>
      <c r="AL27" s="268"/>
      <c r="AM27" s="268"/>
      <c r="AN27" s="268"/>
      <c r="AO27" s="268"/>
      <c r="AP27" s="268"/>
      <c r="AQ27" s="269"/>
      <c r="AR27" s="272" t="s">
        <v>42</v>
      </c>
      <c r="AS27" s="268"/>
      <c r="AT27" s="268"/>
      <c r="AU27" s="268"/>
      <c r="AV27" s="273"/>
      <c r="AW27" s="274" t="s">
        <v>43</v>
      </c>
      <c r="AX27" s="268"/>
      <c r="AY27" s="268"/>
      <c r="AZ27" s="268"/>
      <c r="BA27" s="268"/>
      <c r="BB27" s="268"/>
      <c r="BC27" s="268"/>
      <c r="BD27" s="268"/>
      <c r="BE27" s="268"/>
      <c r="BF27" s="273"/>
      <c r="BG27" s="274" t="s">
        <v>44</v>
      </c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73"/>
      <c r="BV27" s="575" t="s">
        <v>45</v>
      </c>
      <c r="BW27" s="576"/>
      <c r="BX27" s="576"/>
      <c r="BY27" s="576"/>
      <c r="BZ27" s="576"/>
      <c r="CA27" s="576"/>
      <c r="CB27" s="576"/>
      <c r="CC27" s="576"/>
      <c r="CD27" s="577"/>
      <c r="CE27" s="578" t="s">
        <v>46</v>
      </c>
      <c r="CF27" s="579"/>
      <c r="CG27" s="579"/>
      <c r="CH27" s="579"/>
      <c r="CI27" s="579"/>
      <c r="CJ27" s="579"/>
      <c r="CK27" s="579"/>
      <c r="CL27" s="580"/>
      <c r="CM27" s="242" t="s">
        <v>47</v>
      </c>
      <c r="CN27" s="243"/>
      <c r="CO27" s="243"/>
      <c r="CP27" s="243"/>
      <c r="CQ27" s="243"/>
      <c r="CR27" s="244"/>
      <c r="CS27" s="135"/>
      <c r="CT27" s="135"/>
      <c r="CU27" s="1"/>
      <c r="CV27" s="1"/>
      <c r="CW27" s="1"/>
      <c r="CX27" s="1"/>
      <c r="CY27" s="1"/>
      <c r="CZ27" s="1"/>
      <c r="DA27" s="1"/>
    </row>
    <row r="28" spans="1:108" ht="19.5" customHeight="1">
      <c r="A28" s="245"/>
      <c r="B28" s="246"/>
      <c r="C28" s="247"/>
      <c r="D28" s="248"/>
      <c r="E28" s="246"/>
      <c r="F28" s="247"/>
      <c r="G28" s="249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1"/>
      <c r="AJ28" s="252"/>
      <c r="AK28" s="252"/>
      <c r="AL28" s="252"/>
      <c r="AM28" s="252"/>
      <c r="AN28" s="252"/>
      <c r="AO28" s="252"/>
      <c r="AP28" s="252"/>
      <c r="AQ28" s="253"/>
      <c r="AR28" s="254"/>
      <c r="AS28" s="255"/>
      <c r="AT28" s="255"/>
      <c r="AU28" s="255"/>
      <c r="AV28" s="256"/>
      <c r="AW28" s="257"/>
      <c r="AX28" s="258"/>
      <c r="AY28" s="258"/>
      <c r="AZ28" s="258"/>
      <c r="BA28" s="258"/>
      <c r="BB28" s="258"/>
      <c r="BC28" s="258"/>
      <c r="BD28" s="258"/>
      <c r="BE28" s="258"/>
      <c r="BF28" s="259"/>
      <c r="BG28" s="260" t="str">
        <f t="shared" ref="BG28:BG37" si="0">IF(AJ28="","",ROUND(AJ28*AW28,0))</f>
        <v/>
      </c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51"/>
      <c r="BV28" s="291"/>
      <c r="BW28" s="292"/>
      <c r="BX28" s="292"/>
      <c r="BY28" s="292"/>
      <c r="BZ28" s="292"/>
      <c r="CA28" s="292"/>
      <c r="CB28" s="292"/>
      <c r="CC28" s="292"/>
      <c r="CD28" s="293"/>
      <c r="CE28" s="294"/>
      <c r="CF28" s="295"/>
      <c r="CG28" s="296"/>
      <c r="CH28" s="295"/>
      <c r="CI28" s="296"/>
      <c r="CJ28" s="295"/>
      <c r="CK28" s="296"/>
      <c r="CL28" s="295"/>
      <c r="CM28" s="288" t="s">
        <v>49</v>
      </c>
      <c r="CN28" s="289"/>
      <c r="CO28" s="289"/>
      <c r="CP28" s="289"/>
      <c r="CQ28" s="289"/>
      <c r="CR28" s="290"/>
      <c r="CS28" s="135"/>
      <c r="CT28" s="135"/>
      <c r="CU28" s="1"/>
      <c r="CV28" s="1"/>
      <c r="CW28" s="1"/>
      <c r="CX28" s="1"/>
      <c r="CY28" s="1"/>
      <c r="CZ28" s="1"/>
      <c r="DA28" s="1"/>
      <c r="DB28" s="46" t="s">
        <v>50</v>
      </c>
    </row>
    <row r="29" spans="1:108" ht="19.5" customHeight="1">
      <c r="A29" s="245"/>
      <c r="B29" s="246"/>
      <c r="C29" s="247"/>
      <c r="D29" s="248"/>
      <c r="E29" s="246"/>
      <c r="F29" s="247"/>
      <c r="G29" s="249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1"/>
      <c r="AJ29" s="252"/>
      <c r="AK29" s="252"/>
      <c r="AL29" s="252"/>
      <c r="AM29" s="252"/>
      <c r="AN29" s="252"/>
      <c r="AO29" s="252"/>
      <c r="AP29" s="252"/>
      <c r="AQ29" s="253"/>
      <c r="AR29" s="254"/>
      <c r="AS29" s="255"/>
      <c r="AT29" s="255"/>
      <c r="AU29" s="255"/>
      <c r="AV29" s="256"/>
      <c r="AW29" s="257"/>
      <c r="AX29" s="258"/>
      <c r="AY29" s="258"/>
      <c r="AZ29" s="258"/>
      <c r="BA29" s="258"/>
      <c r="BB29" s="258"/>
      <c r="BC29" s="258"/>
      <c r="BD29" s="258"/>
      <c r="BE29" s="258"/>
      <c r="BF29" s="259"/>
      <c r="BG29" s="260" t="str">
        <f t="shared" si="0"/>
        <v/>
      </c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51"/>
      <c r="BV29" s="291"/>
      <c r="BW29" s="292"/>
      <c r="BX29" s="292"/>
      <c r="BY29" s="292"/>
      <c r="BZ29" s="292"/>
      <c r="CA29" s="292"/>
      <c r="CB29" s="292"/>
      <c r="CC29" s="292"/>
      <c r="CD29" s="293"/>
      <c r="CE29" s="294"/>
      <c r="CF29" s="295"/>
      <c r="CG29" s="296"/>
      <c r="CH29" s="295"/>
      <c r="CI29" s="296"/>
      <c r="CJ29" s="295"/>
      <c r="CK29" s="296"/>
      <c r="CL29" s="295"/>
      <c r="CM29" s="288" t="s">
        <v>49</v>
      </c>
      <c r="CN29" s="289"/>
      <c r="CO29" s="289"/>
      <c r="CP29" s="289"/>
      <c r="CQ29" s="289"/>
      <c r="CR29" s="290"/>
      <c r="CS29" s="135"/>
      <c r="CT29" s="135"/>
      <c r="CU29" s="1"/>
      <c r="CV29" s="1"/>
      <c r="CW29" s="1"/>
      <c r="CX29" s="1"/>
      <c r="CY29" s="1"/>
      <c r="CZ29" s="1"/>
      <c r="DA29" s="1"/>
      <c r="DB29" s="53" t="s">
        <v>51</v>
      </c>
      <c r="DC29" s="54" t="s">
        <v>52</v>
      </c>
      <c r="DD29" s="54"/>
    </row>
    <row r="30" spans="1:108" ht="19.5" customHeight="1">
      <c r="A30" s="245"/>
      <c r="B30" s="246"/>
      <c r="C30" s="247"/>
      <c r="D30" s="248"/>
      <c r="E30" s="246"/>
      <c r="F30" s="247"/>
      <c r="G30" s="249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1"/>
      <c r="AJ30" s="252"/>
      <c r="AK30" s="252"/>
      <c r="AL30" s="252"/>
      <c r="AM30" s="252"/>
      <c r="AN30" s="252"/>
      <c r="AO30" s="252"/>
      <c r="AP30" s="252"/>
      <c r="AQ30" s="253"/>
      <c r="AR30" s="254"/>
      <c r="AS30" s="255"/>
      <c r="AT30" s="255"/>
      <c r="AU30" s="255"/>
      <c r="AV30" s="256"/>
      <c r="AW30" s="257"/>
      <c r="AX30" s="258"/>
      <c r="AY30" s="258"/>
      <c r="AZ30" s="258"/>
      <c r="BA30" s="258"/>
      <c r="BB30" s="258"/>
      <c r="BC30" s="258"/>
      <c r="BD30" s="258"/>
      <c r="BE30" s="258"/>
      <c r="BF30" s="259"/>
      <c r="BG30" s="260" t="str">
        <f t="shared" si="0"/>
        <v/>
      </c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55"/>
      <c r="BV30" s="291"/>
      <c r="BW30" s="292"/>
      <c r="BX30" s="292"/>
      <c r="BY30" s="292"/>
      <c r="BZ30" s="292"/>
      <c r="CA30" s="292"/>
      <c r="CB30" s="292"/>
      <c r="CC30" s="292"/>
      <c r="CD30" s="293"/>
      <c r="CE30" s="294"/>
      <c r="CF30" s="295"/>
      <c r="CG30" s="296"/>
      <c r="CH30" s="295"/>
      <c r="CI30" s="296"/>
      <c r="CJ30" s="295"/>
      <c r="CK30" s="296"/>
      <c r="CL30" s="295"/>
      <c r="CM30" s="288" t="s">
        <v>49</v>
      </c>
      <c r="CN30" s="289"/>
      <c r="CO30" s="289"/>
      <c r="CP30" s="289"/>
      <c r="CQ30" s="289"/>
      <c r="CR30" s="290"/>
      <c r="CS30" s="135"/>
      <c r="CT30" s="135"/>
      <c r="CU30" s="1"/>
      <c r="CV30" s="1"/>
      <c r="CW30" s="1"/>
      <c r="CX30" s="1"/>
      <c r="CY30" s="1"/>
      <c r="CZ30" s="1"/>
      <c r="DA30" s="1"/>
      <c r="DB30" s="53" t="s">
        <v>54</v>
      </c>
      <c r="DC30" s="54" t="s">
        <v>55</v>
      </c>
      <c r="DD30" s="54"/>
    </row>
    <row r="31" spans="1:108" ht="19.5" customHeight="1">
      <c r="A31" s="245"/>
      <c r="B31" s="246"/>
      <c r="C31" s="247"/>
      <c r="D31" s="248"/>
      <c r="E31" s="246"/>
      <c r="F31" s="247"/>
      <c r="G31" s="249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1"/>
      <c r="AJ31" s="252"/>
      <c r="AK31" s="252"/>
      <c r="AL31" s="252"/>
      <c r="AM31" s="252"/>
      <c r="AN31" s="252"/>
      <c r="AO31" s="252"/>
      <c r="AP31" s="252"/>
      <c r="AQ31" s="253"/>
      <c r="AR31" s="254"/>
      <c r="AS31" s="255"/>
      <c r="AT31" s="255"/>
      <c r="AU31" s="255"/>
      <c r="AV31" s="256"/>
      <c r="AW31" s="257"/>
      <c r="AX31" s="258"/>
      <c r="AY31" s="258"/>
      <c r="AZ31" s="258"/>
      <c r="BA31" s="258"/>
      <c r="BB31" s="258"/>
      <c r="BC31" s="258"/>
      <c r="BD31" s="258"/>
      <c r="BE31" s="258"/>
      <c r="BF31" s="259"/>
      <c r="BG31" s="260" t="str">
        <f t="shared" si="0"/>
        <v/>
      </c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55"/>
      <c r="BV31" s="291"/>
      <c r="BW31" s="292"/>
      <c r="BX31" s="292"/>
      <c r="BY31" s="292"/>
      <c r="BZ31" s="292"/>
      <c r="CA31" s="292"/>
      <c r="CB31" s="292"/>
      <c r="CC31" s="292"/>
      <c r="CD31" s="293"/>
      <c r="CE31" s="294"/>
      <c r="CF31" s="295"/>
      <c r="CG31" s="296"/>
      <c r="CH31" s="295"/>
      <c r="CI31" s="296"/>
      <c r="CJ31" s="295"/>
      <c r="CK31" s="296"/>
      <c r="CL31" s="295"/>
      <c r="CM31" s="288" t="s">
        <v>49</v>
      </c>
      <c r="CN31" s="289"/>
      <c r="CO31" s="289"/>
      <c r="CP31" s="289"/>
      <c r="CQ31" s="289"/>
      <c r="CR31" s="290"/>
      <c r="CS31" s="135"/>
      <c r="CT31" s="135"/>
      <c r="CU31" s="1"/>
      <c r="CV31" s="1"/>
      <c r="CW31" s="1"/>
      <c r="CX31" s="1"/>
      <c r="CY31" s="1"/>
      <c r="CZ31" s="1"/>
      <c r="DA31" s="1"/>
      <c r="DB31" s="53" t="s">
        <v>57</v>
      </c>
      <c r="DC31" s="56" t="s">
        <v>58</v>
      </c>
      <c r="DD31" s="56"/>
    </row>
    <row r="32" spans="1:108" ht="19.5" customHeight="1">
      <c r="A32" s="245"/>
      <c r="B32" s="246"/>
      <c r="C32" s="247"/>
      <c r="D32" s="248"/>
      <c r="E32" s="246"/>
      <c r="F32" s="247"/>
      <c r="G32" s="249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1"/>
      <c r="AJ32" s="252"/>
      <c r="AK32" s="252"/>
      <c r="AL32" s="252"/>
      <c r="AM32" s="252"/>
      <c r="AN32" s="252"/>
      <c r="AO32" s="252"/>
      <c r="AP32" s="252"/>
      <c r="AQ32" s="253"/>
      <c r="AR32" s="254"/>
      <c r="AS32" s="255"/>
      <c r="AT32" s="255"/>
      <c r="AU32" s="255"/>
      <c r="AV32" s="256"/>
      <c r="AW32" s="257"/>
      <c r="AX32" s="258"/>
      <c r="AY32" s="258"/>
      <c r="AZ32" s="258"/>
      <c r="BA32" s="258"/>
      <c r="BB32" s="258"/>
      <c r="BC32" s="258"/>
      <c r="BD32" s="258"/>
      <c r="BE32" s="258"/>
      <c r="BF32" s="259"/>
      <c r="BG32" s="260" t="str">
        <f t="shared" si="0"/>
        <v/>
      </c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55"/>
      <c r="BV32" s="291"/>
      <c r="BW32" s="292"/>
      <c r="BX32" s="292"/>
      <c r="BY32" s="292"/>
      <c r="BZ32" s="292"/>
      <c r="CA32" s="292"/>
      <c r="CB32" s="292"/>
      <c r="CC32" s="292"/>
      <c r="CD32" s="293"/>
      <c r="CE32" s="294"/>
      <c r="CF32" s="295"/>
      <c r="CG32" s="296"/>
      <c r="CH32" s="295"/>
      <c r="CI32" s="296"/>
      <c r="CJ32" s="295"/>
      <c r="CK32" s="296"/>
      <c r="CL32" s="295"/>
      <c r="CM32" s="288" t="s">
        <v>49</v>
      </c>
      <c r="CN32" s="289"/>
      <c r="CO32" s="289"/>
      <c r="CP32" s="289"/>
      <c r="CQ32" s="289"/>
      <c r="CR32" s="290"/>
      <c r="CS32" s="135"/>
      <c r="CT32" s="135"/>
      <c r="CU32" s="1"/>
      <c r="CV32" s="1"/>
      <c r="CW32" s="1"/>
      <c r="CX32" s="1"/>
      <c r="CY32" s="1"/>
      <c r="CZ32" s="1"/>
      <c r="DA32" s="1"/>
    </row>
    <row r="33" spans="1:106" ht="19.5" customHeight="1">
      <c r="A33" s="245"/>
      <c r="B33" s="246"/>
      <c r="C33" s="247"/>
      <c r="D33" s="248"/>
      <c r="E33" s="246"/>
      <c r="F33" s="247"/>
      <c r="G33" s="249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252"/>
      <c r="AK33" s="252"/>
      <c r="AL33" s="252"/>
      <c r="AM33" s="252"/>
      <c r="AN33" s="252"/>
      <c r="AO33" s="252"/>
      <c r="AP33" s="252"/>
      <c r="AQ33" s="253"/>
      <c r="AR33" s="254"/>
      <c r="AS33" s="255"/>
      <c r="AT33" s="255"/>
      <c r="AU33" s="255"/>
      <c r="AV33" s="256"/>
      <c r="AW33" s="257"/>
      <c r="AX33" s="258"/>
      <c r="AY33" s="258"/>
      <c r="AZ33" s="258"/>
      <c r="BA33" s="258"/>
      <c r="BB33" s="258"/>
      <c r="BC33" s="258"/>
      <c r="BD33" s="258"/>
      <c r="BE33" s="258"/>
      <c r="BF33" s="259"/>
      <c r="BG33" s="260" t="str">
        <f t="shared" si="0"/>
        <v/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55"/>
      <c r="BV33" s="291"/>
      <c r="BW33" s="292"/>
      <c r="BX33" s="292"/>
      <c r="BY33" s="292"/>
      <c r="BZ33" s="292"/>
      <c r="CA33" s="292"/>
      <c r="CB33" s="292"/>
      <c r="CC33" s="292"/>
      <c r="CD33" s="293"/>
      <c r="CE33" s="294"/>
      <c r="CF33" s="295"/>
      <c r="CG33" s="296"/>
      <c r="CH33" s="295"/>
      <c r="CI33" s="296"/>
      <c r="CJ33" s="295"/>
      <c r="CK33" s="296"/>
      <c r="CL33" s="295"/>
      <c r="CM33" s="288" t="s">
        <v>49</v>
      </c>
      <c r="CN33" s="289"/>
      <c r="CO33" s="289"/>
      <c r="CP33" s="289"/>
      <c r="CQ33" s="289"/>
      <c r="CR33" s="290"/>
      <c r="CS33" s="135"/>
      <c r="CT33" s="135"/>
      <c r="CU33" s="1"/>
      <c r="CV33" s="1"/>
      <c r="CW33" s="1"/>
      <c r="CX33" s="1"/>
      <c r="CY33" s="1"/>
      <c r="CZ33" s="1"/>
      <c r="DA33" s="1"/>
    </row>
    <row r="34" spans="1:106" ht="19.5" customHeight="1">
      <c r="A34" s="245"/>
      <c r="B34" s="246"/>
      <c r="C34" s="247"/>
      <c r="D34" s="248"/>
      <c r="E34" s="246"/>
      <c r="F34" s="247"/>
      <c r="G34" s="249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J34" s="252"/>
      <c r="AK34" s="252"/>
      <c r="AL34" s="252"/>
      <c r="AM34" s="252"/>
      <c r="AN34" s="252"/>
      <c r="AO34" s="252"/>
      <c r="AP34" s="252"/>
      <c r="AQ34" s="253"/>
      <c r="AR34" s="254"/>
      <c r="AS34" s="255"/>
      <c r="AT34" s="255"/>
      <c r="AU34" s="255"/>
      <c r="AV34" s="256"/>
      <c r="AW34" s="257"/>
      <c r="AX34" s="258"/>
      <c r="AY34" s="258"/>
      <c r="AZ34" s="258"/>
      <c r="BA34" s="258"/>
      <c r="BB34" s="258"/>
      <c r="BC34" s="258"/>
      <c r="BD34" s="258"/>
      <c r="BE34" s="258"/>
      <c r="BF34" s="259"/>
      <c r="BG34" s="260" t="str">
        <f t="shared" si="0"/>
        <v/>
      </c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55"/>
      <c r="BV34" s="291"/>
      <c r="BW34" s="292"/>
      <c r="BX34" s="292"/>
      <c r="BY34" s="292"/>
      <c r="BZ34" s="292"/>
      <c r="CA34" s="292"/>
      <c r="CB34" s="292"/>
      <c r="CC34" s="292"/>
      <c r="CD34" s="293"/>
      <c r="CE34" s="294"/>
      <c r="CF34" s="295"/>
      <c r="CG34" s="296"/>
      <c r="CH34" s="295"/>
      <c r="CI34" s="296"/>
      <c r="CJ34" s="295"/>
      <c r="CK34" s="296"/>
      <c r="CL34" s="295"/>
      <c r="CM34" s="288" t="s">
        <v>49</v>
      </c>
      <c r="CN34" s="289"/>
      <c r="CO34" s="289"/>
      <c r="CP34" s="289"/>
      <c r="CQ34" s="289"/>
      <c r="CR34" s="290"/>
      <c r="CS34" s="135"/>
      <c r="CT34" s="135"/>
      <c r="CU34" s="1"/>
      <c r="CV34" s="1"/>
      <c r="CW34" s="1"/>
      <c r="CX34" s="1"/>
      <c r="CY34" s="1"/>
      <c r="CZ34" s="1"/>
      <c r="DA34" s="1"/>
    </row>
    <row r="35" spans="1:106" ht="19.5" customHeight="1">
      <c r="A35" s="245"/>
      <c r="B35" s="246"/>
      <c r="C35" s="247"/>
      <c r="D35" s="248"/>
      <c r="E35" s="246"/>
      <c r="F35" s="247"/>
      <c r="G35" s="249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52"/>
      <c r="AK35" s="252"/>
      <c r="AL35" s="252"/>
      <c r="AM35" s="252"/>
      <c r="AN35" s="252"/>
      <c r="AO35" s="252"/>
      <c r="AP35" s="252"/>
      <c r="AQ35" s="253"/>
      <c r="AR35" s="254"/>
      <c r="AS35" s="255"/>
      <c r="AT35" s="255"/>
      <c r="AU35" s="255"/>
      <c r="AV35" s="256"/>
      <c r="AW35" s="257"/>
      <c r="AX35" s="258"/>
      <c r="AY35" s="258"/>
      <c r="AZ35" s="258"/>
      <c r="BA35" s="258"/>
      <c r="BB35" s="258"/>
      <c r="BC35" s="258"/>
      <c r="BD35" s="258"/>
      <c r="BE35" s="258"/>
      <c r="BF35" s="259"/>
      <c r="BG35" s="260" t="str">
        <f t="shared" si="0"/>
        <v/>
      </c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55"/>
      <c r="BV35" s="291"/>
      <c r="BW35" s="292"/>
      <c r="BX35" s="292"/>
      <c r="BY35" s="292"/>
      <c r="BZ35" s="292"/>
      <c r="CA35" s="292"/>
      <c r="CB35" s="292"/>
      <c r="CC35" s="292"/>
      <c r="CD35" s="293"/>
      <c r="CE35" s="294"/>
      <c r="CF35" s="295"/>
      <c r="CG35" s="296"/>
      <c r="CH35" s="295"/>
      <c r="CI35" s="296"/>
      <c r="CJ35" s="295"/>
      <c r="CK35" s="296"/>
      <c r="CL35" s="295"/>
      <c r="CM35" s="288" t="s">
        <v>49</v>
      </c>
      <c r="CN35" s="289"/>
      <c r="CO35" s="289"/>
      <c r="CP35" s="289"/>
      <c r="CQ35" s="289"/>
      <c r="CR35" s="290"/>
      <c r="CS35" s="135"/>
      <c r="CT35" s="135"/>
      <c r="CU35" s="1"/>
      <c r="CV35" s="1"/>
      <c r="CW35" s="1"/>
      <c r="CX35" s="1"/>
      <c r="CY35" s="1"/>
      <c r="CZ35" s="1"/>
      <c r="DA35" s="1"/>
    </row>
    <row r="36" spans="1:106" ht="19.5" customHeight="1">
      <c r="A36" s="245"/>
      <c r="B36" s="246"/>
      <c r="C36" s="247"/>
      <c r="D36" s="248"/>
      <c r="E36" s="246"/>
      <c r="F36" s="247"/>
      <c r="G36" s="249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1"/>
      <c r="AJ36" s="252"/>
      <c r="AK36" s="252"/>
      <c r="AL36" s="252"/>
      <c r="AM36" s="252"/>
      <c r="AN36" s="252"/>
      <c r="AO36" s="252"/>
      <c r="AP36" s="252"/>
      <c r="AQ36" s="253"/>
      <c r="AR36" s="254"/>
      <c r="AS36" s="255"/>
      <c r="AT36" s="255"/>
      <c r="AU36" s="255"/>
      <c r="AV36" s="256"/>
      <c r="AW36" s="257"/>
      <c r="AX36" s="258"/>
      <c r="AY36" s="258"/>
      <c r="AZ36" s="258"/>
      <c r="BA36" s="258"/>
      <c r="BB36" s="258"/>
      <c r="BC36" s="258"/>
      <c r="BD36" s="258"/>
      <c r="BE36" s="258"/>
      <c r="BF36" s="259"/>
      <c r="BG36" s="260" t="str">
        <f t="shared" si="0"/>
        <v/>
      </c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55"/>
      <c r="BV36" s="291"/>
      <c r="BW36" s="292"/>
      <c r="BX36" s="292"/>
      <c r="BY36" s="292"/>
      <c r="BZ36" s="292"/>
      <c r="CA36" s="292"/>
      <c r="CB36" s="292"/>
      <c r="CC36" s="292"/>
      <c r="CD36" s="293"/>
      <c r="CE36" s="294"/>
      <c r="CF36" s="295"/>
      <c r="CG36" s="296"/>
      <c r="CH36" s="295"/>
      <c r="CI36" s="296"/>
      <c r="CJ36" s="295"/>
      <c r="CK36" s="296"/>
      <c r="CL36" s="295"/>
      <c r="CM36" s="288" t="s">
        <v>49</v>
      </c>
      <c r="CN36" s="289"/>
      <c r="CO36" s="289"/>
      <c r="CP36" s="289"/>
      <c r="CQ36" s="289"/>
      <c r="CR36" s="290"/>
      <c r="CS36" s="135"/>
      <c r="CT36" s="135"/>
      <c r="CU36" s="1"/>
      <c r="CV36" s="1"/>
      <c r="CW36" s="1"/>
      <c r="CX36" s="1"/>
      <c r="CY36" s="1"/>
      <c r="CZ36" s="1"/>
      <c r="DA36" s="1"/>
    </row>
    <row r="37" spans="1:106" ht="19.5" customHeight="1" thickBot="1">
      <c r="A37" s="297"/>
      <c r="B37" s="298"/>
      <c r="C37" s="299"/>
      <c r="D37" s="300"/>
      <c r="E37" s="298"/>
      <c r="F37" s="299"/>
      <c r="G37" s="301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3"/>
      <c r="AJ37" s="304"/>
      <c r="AK37" s="305"/>
      <c r="AL37" s="305"/>
      <c r="AM37" s="305"/>
      <c r="AN37" s="305"/>
      <c r="AO37" s="305"/>
      <c r="AP37" s="305"/>
      <c r="AQ37" s="306"/>
      <c r="AR37" s="307"/>
      <c r="AS37" s="308"/>
      <c r="AT37" s="308"/>
      <c r="AU37" s="308"/>
      <c r="AV37" s="309"/>
      <c r="AW37" s="310"/>
      <c r="AX37" s="311"/>
      <c r="AY37" s="311"/>
      <c r="AZ37" s="311"/>
      <c r="BA37" s="311"/>
      <c r="BB37" s="311"/>
      <c r="BC37" s="311"/>
      <c r="BD37" s="311"/>
      <c r="BE37" s="311"/>
      <c r="BF37" s="312"/>
      <c r="BG37" s="313" t="str">
        <f t="shared" si="0"/>
        <v/>
      </c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60"/>
      <c r="BV37" s="315"/>
      <c r="BW37" s="316"/>
      <c r="BX37" s="316"/>
      <c r="BY37" s="316"/>
      <c r="BZ37" s="316"/>
      <c r="CA37" s="316"/>
      <c r="CB37" s="316"/>
      <c r="CC37" s="316"/>
      <c r="CD37" s="317"/>
      <c r="CE37" s="344"/>
      <c r="CF37" s="345"/>
      <c r="CG37" s="346"/>
      <c r="CH37" s="345"/>
      <c r="CI37" s="346"/>
      <c r="CJ37" s="345"/>
      <c r="CK37" s="346"/>
      <c r="CL37" s="345"/>
      <c r="CM37" s="288" t="s">
        <v>49</v>
      </c>
      <c r="CN37" s="289"/>
      <c r="CO37" s="289"/>
      <c r="CP37" s="289"/>
      <c r="CQ37" s="289"/>
      <c r="CR37" s="290"/>
      <c r="CS37" s="135"/>
      <c r="CT37" s="135"/>
      <c r="CU37" s="1"/>
      <c r="CV37" s="1"/>
      <c r="CW37" s="1"/>
      <c r="CX37" s="1"/>
      <c r="CY37" s="1"/>
      <c r="CZ37" s="1"/>
      <c r="DA37" s="1"/>
    </row>
    <row r="38" spans="1:106" ht="21" customHeight="1" thickBo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358"/>
      <c r="AJ38" s="326" t="s">
        <v>62</v>
      </c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/>
      <c r="BG38" s="329" t="str">
        <f>IF(SUM(BG28:BT37)=0,"",SUM(BG28:BT37))</f>
        <v/>
      </c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64"/>
      <c r="BV38" s="331" t="s">
        <v>63</v>
      </c>
      <c r="BW38" s="332"/>
      <c r="BX38" s="332"/>
      <c r="BY38" s="332"/>
      <c r="BZ38" s="332"/>
      <c r="CA38" s="332"/>
      <c r="CB38" s="332"/>
      <c r="CC38" s="332"/>
      <c r="CD38" s="333"/>
      <c r="CE38" s="334" t="str">
        <f>IF(BG38="","",SUM(CE39:CQ41))</f>
        <v/>
      </c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65"/>
      <c r="CS38" s="135"/>
      <c r="CT38" s="135"/>
      <c r="CU38" s="1"/>
      <c r="CV38" s="1"/>
      <c r="CW38" s="1"/>
      <c r="CX38" s="1"/>
      <c r="CY38" s="1"/>
      <c r="CZ38" s="1"/>
      <c r="DA38" s="1"/>
    </row>
    <row r="39" spans="1:106" ht="19.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359"/>
      <c r="AJ39" s="336" t="s">
        <v>64</v>
      </c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8"/>
      <c r="BG39" s="339" t="str">
        <f>IF($BG$38="","",SUMIF($BV$28:$CD$37,"",$BG$28:$BT$37))</f>
        <v/>
      </c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66"/>
      <c r="BV39" s="341" t="s">
        <v>63</v>
      </c>
      <c r="BW39" s="342"/>
      <c r="BX39" s="342"/>
      <c r="BY39" s="342"/>
      <c r="BZ39" s="342"/>
      <c r="CA39" s="342"/>
      <c r="CB39" s="342"/>
      <c r="CC39" s="342"/>
      <c r="CD39" s="343"/>
      <c r="CE39" s="339" t="str">
        <f>IF(BG38="","",ROUND(BG39*0.1,0))</f>
        <v/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67"/>
      <c r="CS39" s="1"/>
      <c r="CT39" s="1"/>
      <c r="CU39" s="1"/>
      <c r="CV39" s="1"/>
      <c r="CW39" s="1"/>
      <c r="CX39" s="1"/>
      <c r="CY39" s="1"/>
      <c r="CZ39" s="1"/>
      <c r="DA39" s="1"/>
    </row>
    <row r="40" spans="1:106" ht="19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359"/>
      <c r="AJ40" s="318" t="s">
        <v>65</v>
      </c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20"/>
      <c r="BG40" s="321" t="str">
        <f>IF($BG$38="","",SUMIF($BV$28:$CD$37,"※軽",$BG$28:$BT$37))</f>
        <v/>
      </c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68"/>
      <c r="BV40" s="323" t="s">
        <v>63</v>
      </c>
      <c r="BW40" s="324"/>
      <c r="BX40" s="324"/>
      <c r="BY40" s="324"/>
      <c r="BZ40" s="324"/>
      <c r="CA40" s="324"/>
      <c r="CB40" s="324"/>
      <c r="CC40" s="324"/>
      <c r="CD40" s="325"/>
      <c r="CE40" s="321" t="str">
        <f>IF(BG38="","",ROUND(BG40*0.08,0))</f>
        <v/>
      </c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69"/>
      <c r="CS40" s="1"/>
      <c r="CT40" s="1"/>
      <c r="CU40" s="1"/>
      <c r="CV40" s="1"/>
      <c r="CW40" s="1"/>
      <c r="CX40" s="1"/>
      <c r="CY40" s="1"/>
      <c r="CZ40" s="1"/>
      <c r="DA40" s="1"/>
    </row>
    <row r="41" spans="1:106" ht="19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359"/>
      <c r="AJ41" s="350" t="s">
        <v>66</v>
      </c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2"/>
      <c r="BG41" s="353" t="str">
        <f>IF($BG$38="","",SUMIF($BV$28:$CD$37,"税外",$BG$28:$BT$37))</f>
        <v/>
      </c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70"/>
      <c r="BV41" s="355" t="s">
        <v>67</v>
      </c>
      <c r="BW41" s="356"/>
      <c r="BX41" s="356"/>
      <c r="BY41" s="356"/>
      <c r="BZ41" s="356"/>
      <c r="CA41" s="356"/>
      <c r="CB41" s="356"/>
      <c r="CC41" s="356"/>
      <c r="CD41" s="357"/>
      <c r="CE41" s="353" t="str">
        <f>IF(BG38="","",ROUND(BG41*0,0))</f>
        <v/>
      </c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7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9.5" customHeight="1">
      <c r="A42" s="1"/>
      <c r="B42" s="1"/>
      <c r="C42" s="1"/>
      <c r="D42" s="72" t="s">
        <v>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9.5" customHeight="1">
      <c r="A43" s="1"/>
      <c r="B43" s="1"/>
      <c r="C43" s="73" t="s">
        <v>69</v>
      </c>
      <c r="D43" s="73"/>
      <c r="E43" s="73"/>
      <c r="F43" s="73" t="s">
        <v>117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9.5" customHeight="1">
      <c r="A44" s="1"/>
      <c r="B44" s="1"/>
      <c r="C44" s="73"/>
      <c r="D44" s="73"/>
      <c r="E44" s="73"/>
      <c r="F44" s="73" t="s">
        <v>118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9.5" customHeight="1">
      <c r="A45" s="1"/>
      <c r="B45" s="1"/>
      <c r="C45" s="73" t="s">
        <v>71</v>
      </c>
      <c r="D45" s="73"/>
      <c r="E45" s="73"/>
      <c r="F45" s="73" t="s">
        <v>72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9.5" customHeight="1">
      <c r="A46" s="1"/>
      <c r="B46" s="1"/>
      <c r="C46" s="73"/>
      <c r="D46" s="73"/>
      <c r="E46" s="73"/>
      <c r="F46" s="73" t="s">
        <v>73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9.5" customHeight="1">
      <c r="A47" s="1"/>
      <c r="B47" s="1"/>
      <c r="C47" s="73" t="s">
        <v>74</v>
      </c>
      <c r="D47" s="73"/>
      <c r="E47" s="73"/>
      <c r="F47" s="73" t="s">
        <v>75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9.5" customHeight="1">
      <c r="A48" s="1"/>
      <c r="B48" s="1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9.5" customHeight="1">
      <c r="A49" s="1"/>
      <c r="B49" s="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s="1" customFormat="1" ht="24.75" customHeight="1">
      <c r="B50" s="2" t="s">
        <v>0</v>
      </c>
      <c r="AF50" s="127" t="s">
        <v>1</v>
      </c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Z50" s="128" t="s">
        <v>76</v>
      </c>
      <c r="CA50" s="128"/>
      <c r="CB50" s="128"/>
      <c r="CC50" s="129"/>
      <c r="CD50" s="130" t="s">
        <v>77</v>
      </c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2"/>
    </row>
    <row r="51" spans="1:106" s="1" customFormat="1" ht="20.25" customHeight="1">
      <c r="A51" s="347" t="str">
        <f>IF(A2="","",A2)</f>
        <v/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CF51" s="134" t="str">
        <f>IF(CF2="","",CF2)</f>
        <v>2023/10 V.1.3</v>
      </c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</row>
    <row r="52" spans="1:106" s="1" customFormat="1" ht="20.25" customHeight="1" thickBot="1">
      <c r="B52" s="1" t="s">
        <v>4</v>
      </c>
      <c r="AJ52" s="4" t="s">
        <v>5</v>
      </c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349" t="s">
        <v>6</v>
      </c>
      <c r="BS52" s="349"/>
      <c r="BT52" s="349"/>
      <c r="BU52" s="349"/>
      <c r="BV52" s="349"/>
      <c r="BW52" s="135" t="str">
        <f>IF(BW3="","",BW3)</f>
        <v/>
      </c>
      <c r="BX52" s="135"/>
      <c r="BY52" s="135"/>
      <c r="BZ52" s="135"/>
      <c r="CA52" s="349" t="s">
        <v>7</v>
      </c>
      <c r="CB52" s="349"/>
      <c r="CC52" s="349"/>
      <c r="CD52" s="135" t="str">
        <f>IF(CD3="","",CD3)</f>
        <v/>
      </c>
      <c r="CE52" s="135"/>
      <c r="CF52" s="135"/>
      <c r="CG52" s="135"/>
      <c r="CH52" s="349" t="s">
        <v>8</v>
      </c>
      <c r="CI52" s="349"/>
      <c r="CJ52" s="349"/>
      <c r="CK52" s="348" t="str">
        <f>IF(CK3="","",CK3)</f>
        <v/>
      </c>
      <c r="CL52" s="135"/>
      <c r="CM52" s="135"/>
      <c r="CN52" s="135"/>
      <c r="CO52" s="349" t="s">
        <v>9</v>
      </c>
      <c r="CP52" s="349"/>
      <c r="CQ52" s="349"/>
    </row>
    <row r="53" spans="1:106" s="1" customFormat="1" ht="18" customHeight="1" thickBo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370"/>
      <c r="BR53" s="143" t="s">
        <v>10</v>
      </c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5"/>
      <c r="CD53" s="6"/>
      <c r="CE53" s="496" t="str">
        <f>IF(CE4="","",CE4)</f>
        <v/>
      </c>
      <c r="CF53" s="496"/>
      <c r="CG53" s="496"/>
      <c r="CH53" s="496"/>
      <c r="CI53" s="496"/>
      <c r="CJ53" s="496"/>
      <c r="CK53" s="496"/>
      <c r="CL53" s="496"/>
      <c r="CM53" s="496"/>
      <c r="CN53" s="496"/>
      <c r="CO53" s="496"/>
      <c r="CP53" s="496"/>
      <c r="CQ53" s="496"/>
      <c r="CR53" s="84"/>
    </row>
    <row r="54" spans="1:106" s="1" customFormat="1" ht="19.5" customHeight="1" thickBot="1">
      <c r="A54" s="400" t="s">
        <v>11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2"/>
      <c r="L54" s="147" t="str">
        <f>IF(L5="","",L5)</f>
        <v/>
      </c>
      <c r="M54" s="148"/>
      <c r="N54" s="149"/>
      <c r="O54" s="147" t="str">
        <f>IF(O5="","",O5)</f>
        <v/>
      </c>
      <c r="P54" s="148"/>
      <c r="Q54" s="149"/>
      <c r="R54" s="147" t="str">
        <f>IF(R5="","",R5)</f>
        <v/>
      </c>
      <c r="S54" s="148"/>
      <c r="T54" s="149"/>
      <c r="U54" s="147" t="str">
        <f>IF(U5="","",U5)</f>
        <v/>
      </c>
      <c r="V54" s="148"/>
      <c r="W54" s="149"/>
      <c r="X54" s="147" t="str">
        <f>IF(X5="","",X5)</f>
        <v/>
      </c>
      <c r="Y54" s="148"/>
      <c r="Z54" s="149"/>
      <c r="AA54" s="147" t="str">
        <f>IF(AA5="","",AA5)</f>
        <v/>
      </c>
      <c r="AB54" s="148"/>
      <c r="AC54" s="153"/>
      <c r="AD54" s="380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135"/>
      <c r="AY54" s="370"/>
      <c r="AZ54" s="11"/>
      <c r="BA54" s="154" t="s">
        <v>12</v>
      </c>
      <c r="BB54" s="154"/>
      <c r="BC54" s="154"/>
      <c r="BD54" s="154"/>
      <c r="BE54" s="154"/>
      <c r="BF54" s="154"/>
      <c r="BG54" s="154"/>
      <c r="BH54" s="154"/>
      <c r="BI54" s="12"/>
      <c r="BJ54" s="85"/>
      <c r="BK54" s="360" t="str">
        <f>IF(BK5="","",BK5)</f>
        <v/>
      </c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86"/>
    </row>
    <row r="55" spans="1:106" s="1" customFormat="1" ht="19.5" customHeight="1">
      <c r="A55" s="15" t="s">
        <v>13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62" t="str">
        <f>IF(L6="","",L6)</f>
        <v/>
      </c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3"/>
      <c r="AX55" s="135"/>
      <c r="AY55" s="370"/>
      <c r="AZ55" s="17"/>
      <c r="BA55" s="155"/>
      <c r="BB55" s="155"/>
      <c r="BC55" s="155"/>
      <c r="BD55" s="155"/>
      <c r="BE55" s="155"/>
      <c r="BF55" s="155"/>
      <c r="BG55" s="155"/>
      <c r="BH55" s="155"/>
      <c r="BI55" s="18"/>
      <c r="BJ55" s="87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88"/>
    </row>
    <row r="56" spans="1:106" s="1" customFormat="1" ht="19.5" customHeight="1" thickBot="1">
      <c r="A56" s="21" t="s">
        <v>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4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6"/>
      <c r="AX56" s="135"/>
      <c r="AY56" s="370"/>
      <c r="AZ56" s="23"/>
      <c r="BA56" s="141" t="s">
        <v>15</v>
      </c>
      <c r="BB56" s="141"/>
      <c r="BC56" s="141"/>
      <c r="BD56" s="141"/>
      <c r="BE56" s="141"/>
      <c r="BF56" s="141"/>
      <c r="BG56" s="141"/>
      <c r="BH56" s="141"/>
      <c r="BI56" s="24"/>
      <c r="BJ56" s="89"/>
      <c r="BK56" s="367" t="str">
        <f>IF(BK7="","",BK7)</f>
        <v/>
      </c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141"/>
      <c r="CP56" s="141"/>
      <c r="CQ56" s="141"/>
      <c r="CR56" s="142"/>
    </row>
    <row r="57" spans="1:106" s="1" customFormat="1" ht="3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135"/>
      <c r="AY57" s="370"/>
      <c r="AZ57" s="17"/>
      <c r="BA57" s="135"/>
      <c r="BB57" s="135"/>
      <c r="BC57" s="135"/>
      <c r="BD57" s="135"/>
      <c r="BE57" s="135"/>
      <c r="BF57" s="135"/>
      <c r="BG57" s="135"/>
      <c r="BH57" s="135"/>
      <c r="BJ57" s="90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135"/>
      <c r="CP57" s="135"/>
      <c r="CQ57" s="135"/>
      <c r="CR57" s="370"/>
    </row>
    <row r="58" spans="1:106" s="1" customFormat="1" ht="19.5" customHeight="1">
      <c r="A58" s="30"/>
      <c r="B58" s="372" t="s">
        <v>16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4"/>
      <c r="W58" s="91"/>
      <c r="X58" s="378" t="e">
        <f>BG87+CE87</f>
        <v>#VALUE!</v>
      </c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92"/>
      <c r="AS58" s="234"/>
      <c r="AT58" s="235"/>
      <c r="AU58" s="235"/>
      <c r="AV58" s="235"/>
      <c r="AW58" s="235"/>
      <c r="AX58" s="135"/>
      <c r="AY58" s="370"/>
      <c r="AZ58" s="31"/>
      <c r="BA58" s="155"/>
      <c r="BB58" s="155"/>
      <c r="BC58" s="155"/>
      <c r="BD58" s="155"/>
      <c r="BE58" s="155"/>
      <c r="BF58" s="155"/>
      <c r="BG58" s="155"/>
      <c r="BH58" s="155"/>
      <c r="BI58" s="18"/>
      <c r="BJ58" s="93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155"/>
      <c r="CP58" s="155"/>
      <c r="CQ58" s="155"/>
      <c r="CR58" s="371"/>
    </row>
    <row r="59" spans="1:106" s="1" customFormat="1" ht="19.5" customHeight="1">
      <c r="A59" s="30"/>
      <c r="B59" s="375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7"/>
      <c r="W59" s="94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95"/>
      <c r="AS59" s="234"/>
      <c r="AT59" s="235"/>
      <c r="AU59" s="235"/>
      <c r="AV59" s="235"/>
      <c r="AW59" s="235"/>
      <c r="AX59" s="135"/>
      <c r="AY59" s="370"/>
      <c r="AZ59" s="17"/>
      <c r="BA59" s="179" t="s">
        <v>17</v>
      </c>
      <c r="BB59" s="179"/>
      <c r="BC59" s="179"/>
      <c r="BD59" s="179"/>
      <c r="BE59" s="179"/>
      <c r="BF59" s="179"/>
      <c r="BG59" s="179"/>
      <c r="BH59" s="179"/>
      <c r="BJ59" s="296"/>
      <c r="BK59" s="179"/>
      <c r="BL59" s="179"/>
      <c r="BM59" s="179"/>
      <c r="BN59" s="179"/>
      <c r="BO59" s="38"/>
      <c r="BP59" s="179" t="str">
        <f>IF(BP10="","",BP10)</f>
        <v/>
      </c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81"/>
    </row>
    <row r="60" spans="1:106" s="1" customFormat="1" ht="19.5" customHeight="1">
      <c r="L60" s="1" t="s">
        <v>18</v>
      </c>
      <c r="X60" s="36"/>
      <c r="Y60" s="36"/>
      <c r="Z60" s="236"/>
      <c r="AA60" s="236"/>
      <c r="AB60" s="237" t="str">
        <f>CE87</f>
        <v/>
      </c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36" t="s">
        <v>19</v>
      </c>
      <c r="AS60" s="80"/>
      <c r="AT60" s="80"/>
      <c r="AX60" s="135"/>
      <c r="AY60" s="370"/>
      <c r="AZ60" s="37"/>
      <c r="BA60" s="179" t="s">
        <v>20</v>
      </c>
      <c r="BB60" s="179"/>
      <c r="BC60" s="179"/>
      <c r="BD60" s="179"/>
      <c r="BE60" s="179"/>
      <c r="BF60" s="179"/>
      <c r="BG60" s="179"/>
      <c r="BH60" s="179"/>
      <c r="BI60" s="38"/>
      <c r="BJ60" s="39"/>
      <c r="BK60" s="38"/>
      <c r="BL60" s="38"/>
      <c r="BM60" s="38"/>
      <c r="BN60" s="38"/>
      <c r="BO60" s="38"/>
      <c r="BP60" s="179" t="str">
        <f>IF(BP11="","",BP11)</f>
        <v/>
      </c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81"/>
    </row>
    <row r="61" spans="1:106" s="1" customFormat="1" ht="16.5" customHeight="1">
      <c r="A61" s="381" t="s">
        <v>21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X61" s="135"/>
      <c r="AY61" s="370"/>
      <c r="AZ61" s="200" t="s">
        <v>22</v>
      </c>
      <c r="BA61" s="141"/>
      <c r="BB61" s="141"/>
      <c r="BC61" s="141"/>
      <c r="BD61" s="141"/>
      <c r="BE61" s="141"/>
      <c r="BF61" s="141"/>
      <c r="BG61" s="141"/>
      <c r="BH61" s="141"/>
      <c r="BI61" s="201"/>
      <c r="BJ61" s="24"/>
      <c r="BK61" s="24"/>
      <c r="BL61" s="239" t="s">
        <v>23</v>
      </c>
      <c r="BM61" s="239"/>
      <c r="BN61" s="239"/>
      <c r="BO61" s="239"/>
      <c r="BP61" s="382" t="str">
        <f>IF(BP12="","",BP12)</f>
        <v/>
      </c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141"/>
      <c r="CQ61" s="141"/>
      <c r="CR61" s="142"/>
    </row>
    <row r="62" spans="1:106" s="1" customFormat="1" ht="3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X62" s="135"/>
      <c r="AY62" s="370"/>
      <c r="AZ62" s="202"/>
      <c r="BA62" s="155"/>
      <c r="BB62" s="155"/>
      <c r="BC62" s="155"/>
      <c r="BD62" s="155"/>
      <c r="BE62" s="155"/>
      <c r="BF62" s="155"/>
      <c r="BG62" s="155"/>
      <c r="BH62" s="155"/>
      <c r="BI62" s="203"/>
      <c r="BJ62" s="18"/>
      <c r="BK62" s="18"/>
      <c r="BL62" s="40"/>
      <c r="BM62" s="41"/>
      <c r="BN62" s="41"/>
      <c r="BO62" s="41"/>
      <c r="BP62" s="96"/>
      <c r="BQ62" s="97"/>
      <c r="BR62" s="96"/>
      <c r="BS62" s="97"/>
      <c r="BT62" s="96"/>
      <c r="BU62" s="97"/>
      <c r="BV62" s="96"/>
      <c r="BW62" s="97"/>
      <c r="BX62" s="96"/>
      <c r="BY62" s="97"/>
      <c r="BZ62" s="96"/>
      <c r="CA62" s="97"/>
      <c r="CB62" s="96"/>
      <c r="CC62" s="97"/>
      <c r="CD62" s="96"/>
      <c r="CE62" s="97"/>
      <c r="CF62" s="96"/>
      <c r="CG62" s="97"/>
      <c r="CH62" s="96"/>
      <c r="CI62" s="97"/>
      <c r="CJ62" s="96"/>
      <c r="CK62" s="97"/>
      <c r="CL62" s="96"/>
      <c r="CM62" s="97"/>
      <c r="CN62" s="96"/>
      <c r="CO62" s="97"/>
      <c r="CP62" s="18"/>
      <c r="CQ62" s="18"/>
      <c r="CR62" s="98"/>
    </row>
    <row r="63" spans="1:106" s="1" customFormat="1" ht="9.75" customHeight="1" thickBo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X63" s="135"/>
      <c r="AY63" s="370"/>
      <c r="AZ63" s="200" t="s">
        <v>25</v>
      </c>
      <c r="BA63" s="141"/>
      <c r="BB63" s="141"/>
      <c r="BC63" s="141"/>
      <c r="BD63" s="141"/>
      <c r="BE63" s="141"/>
      <c r="BF63" s="141"/>
      <c r="BG63" s="141"/>
      <c r="BH63" s="141"/>
      <c r="BI63" s="201"/>
      <c r="BJ63" s="383" t="str">
        <f>IF(BJ14="","",BJ14)</f>
        <v/>
      </c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141" t="s">
        <v>26</v>
      </c>
      <c r="CA63" s="141"/>
      <c r="CB63" s="141"/>
      <c r="CC63" s="208" t="str">
        <f>IF(CC14="","",CC14)</f>
        <v/>
      </c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 t="s">
        <v>27</v>
      </c>
      <c r="CP63" s="208"/>
      <c r="CQ63" s="208"/>
      <c r="CR63" s="209"/>
    </row>
    <row r="64" spans="1:106" s="1" customFormat="1" ht="9.75" customHeight="1">
      <c r="A64" s="385" t="s">
        <v>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358"/>
      <c r="AC64" s="387" t="str">
        <f>IF(AC15="","",AC15)</f>
        <v/>
      </c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91"/>
      <c r="AV64" s="232"/>
      <c r="AW64" s="135"/>
      <c r="AX64" s="135"/>
      <c r="AY64" s="370"/>
      <c r="AZ64" s="202"/>
      <c r="BA64" s="155"/>
      <c r="BB64" s="155"/>
      <c r="BC64" s="155"/>
      <c r="BD64" s="155"/>
      <c r="BE64" s="155"/>
      <c r="BF64" s="155"/>
      <c r="BG64" s="155"/>
      <c r="BH64" s="155"/>
      <c r="BI64" s="203"/>
      <c r="BJ64" s="384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155"/>
      <c r="CA64" s="155"/>
      <c r="CB64" s="155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1"/>
    </row>
    <row r="65" spans="1:108" s="1" customFormat="1" ht="9.75" customHeight="1">
      <c r="A65" s="202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386"/>
      <c r="AC65" s="389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2"/>
      <c r="AV65" s="232"/>
      <c r="AW65" s="135"/>
      <c r="AX65" s="135"/>
      <c r="AY65" s="370"/>
      <c r="AZ65" s="232" t="s">
        <v>29</v>
      </c>
      <c r="BA65" s="135"/>
      <c r="BB65" s="135"/>
      <c r="BC65" s="135"/>
      <c r="BD65" s="135"/>
      <c r="BE65" s="135"/>
      <c r="BF65" s="135"/>
      <c r="BG65" s="135"/>
      <c r="BH65" s="135"/>
      <c r="BI65" s="393"/>
      <c r="BJ65" s="394" t="str">
        <f>IF(BJ16="","",BJ16)</f>
        <v/>
      </c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5"/>
      <c r="CN65" s="395"/>
      <c r="CO65" s="395"/>
      <c r="CP65" s="395"/>
      <c r="CQ65" s="395"/>
      <c r="CR65" s="396"/>
    </row>
    <row r="66" spans="1:108" s="1" customFormat="1" ht="9.75" customHeight="1">
      <c r="A66" s="200" t="s">
        <v>30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501"/>
      <c r="AC66" s="510" t="str">
        <f>IF(AC17="","",AC17)</f>
        <v/>
      </c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142"/>
      <c r="AV66" s="232"/>
      <c r="AW66" s="135"/>
      <c r="AX66" s="135"/>
      <c r="AY66" s="370"/>
      <c r="AZ66" s="202"/>
      <c r="BA66" s="155"/>
      <c r="BB66" s="155"/>
      <c r="BC66" s="155"/>
      <c r="BD66" s="155"/>
      <c r="BE66" s="155"/>
      <c r="BF66" s="155"/>
      <c r="BG66" s="155"/>
      <c r="BH66" s="155"/>
      <c r="BI66" s="203"/>
      <c r="BJ66" s="397"/>
      <c r="BK66" s="398"/>
      <c r="BL66" s="398"/>
      <c r="BM66" s="398"/>
      <c r="BN66" s="398"/>
      <c r="BO66" s="398"/>
      <c r="BP66" s="398"/>
      <c r="BQ66" s="398"/>
      <c r="BR66" s="398"/>
      <c r="BS66" s="398"/>
      <c r="BT66" s="398"/>
      <c r="BU66" s="398"/>
      <c r="BV66" s="398"/>
      <c r="BW66" s="398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98"/>
      <c r="CJ66" s="398"/>
      <c r="CK66" s="398"/>
      <c r="CL66" s="398"/>
      <c r="CM66" s="398"/>
      <c r="CN66" s="398"/>
      <c r="CO66" s="398"/>
      <c r="CP66" s="398"/>
      <c r="CQ66" s="398"/>
      <c r="CR66" s="399"/>
    </row>
    <row r="67" spans="1:108" s="1" customFormat="1" ht="9.75" customHeight="1">
      <c r="A67" s="202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386"/>
      <c r="AC67" s="389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71"/>
      <c r="AV67" s="232"/>
      <c r="AW67" s="135"/>
      <c r="AX67" s="135"/>
      <c r="AY67" s="370"/>
      <c r="AZ67" s="200" t="s">
        <v>31</v>
      </c>
      <c r="BA67" s="141"/>
      <c r="BB67" s="141"/>
      <c r="BC67" s="141"/>
      <c r="BD67" s="141"/>
      <c r="BE67" s="141"/>
      <c r="BF67" s="141"/>
      <c r="BG67" s="141"/>
      <c r="BH67" s="141"/>
      <c r="BI67" s="201"/>
      <c r="BJ67" s="504" t="str">
        <f>IF(BJ18="","",BJ18)</f>
        <v/>
      </c>
      <c r="BK67" s="505"/>
      <c r="BL67" s="505"/>
      <c r="BM67" s="505"/>
      <c r="BN67" s="505"/>
      <c r="BO67" s="505"/>
      <c r="BP67" s="505"/>
      <c r="BQ67" s="505"/>
      <c r="BR67" s="505"/>
      <c r="BS67" s="505"/>
      <c r="BT67" s="505"/>
      <c r="BU67" s="505"/>
      <c r="BV67" s="505"/>
      <c r="BW67" s="505"/>
      <c r="BX67" s="505"/>
      <c r="BY67" s="505"/>
      <c r="BZ67" s="505"/>
      <c r="CA67" s="505"/>
      <c r="CB67" s="505"/>
      <c r="CC67" s="505"/>
      <c r="CD67" s="505"/>
      <c r="CE67" s="505"/>
      <c r="CF67" s="505"/>
      <c r="CG67" s="505"/>
      <c r="CH67" s="505"/>
      <c r="CI67" s="505"/>
      <c r="CJ67" s="505"/>
      <c r="CK67" s="505"/>
      <c r="CL67" s="505"/>
      <c r="CM67" s="505"/>
      <c r="CN67" s="505"/>
      <c r="CO67" s="505"/>
      <c r="CP67" s="505"/>
      <c r="CQ67" s="505"/>
      <c r="CR67" s="506"/>
    </row>
    <row r="68" spans="1:108" s="1" customFormat="1" ht="9.75" customHeight="1">
      <c r="A68" s="200" t="s">
        <v>32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501"/>
      <c r="AC68" s="510" t="str">
        <f>IF(AC19="","",AC19)</f>
        <v/>
      </c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142"/>
      <c r="AV68" s="232"/>
      <c r="AW68" s="135"/>
      <c r="AX68" s="135"/>
      <c r="AY68" s="370"/>
      <c r="AZ68" s="202"/>
      <c r="BA68" s="155"/>
      <c r="BB68" s="155"/>
      <c r="BC68" s="155"/>
      <c r="BD68" s="155"/>
      <c r="BE68" s="155"/>
      <c r="BF68" s="155"/>
      <c r="BG68" s="155"/>
      <c r="BH68" s="155"/>
      <c r="BI68" s="203"/>
      <c r="BJ68" s="507"/>
      <c r="BK68" s="508"/>
      <c r="BL68" s="508"/>
      <c r="BM68" s="508"/>
      <c r="BN68" s="508"/>
      <c r="BO68" s="508"/>
      <c r="BP68" s="508"/>
      <c r="BQ68" s="508"/>
      <c r="BR68" s="508"/>
      <c r="BS68" s="508"/>
      <c r="BT68" s="508"/>
      <c r="BU68" s="508"/>
      <c r="BV68" s="508"/>
      <c r="BW68" s="508"/>
      <c r="BX68" s="508"/>
      <c r="BY68" s="508"/>
      <c r="BZ68" s="508"/>
      <c r="CA68" s="508"/>
      <c r="CB68" s="508"/>
      <c r="CC68" s="508"/>
      <c r="CD68" s="508"/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508"/>
      <c r="CP68" s="508"/>
      <c r="CQ68" s="508"/>
      <c r="CR68" s="509"/>
      <c r="DB68" s="99"/>
    </row>
    <row r="69" spans="1:108" s="1" customFormat="1" ht="9.75" customHeight="1">
      <c r="A69" s="202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386"/>
      <c r="AC69" s="389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71"/>
      <c r="AV69" s="232"/>
      <c r="AW69" s="135"/>
      <c r="AX69" s="135"/>
      <c r="AY69" s="370"/>
      <c r="AZ69" s="585" t="s">
        <v>33</v>
      </c>
      <c r="BA69" s="586"/>
      <c r="BB69" s="586"/>
      <c r="BC69" s="586"/>
      <c r="BD69" s="586"/>
      <c r="BE69" s="586"/>
      <c r="BF69" s="586"/>
      <c r="BG69" s="586"/>
      <c r="BH69" s="586"/>
      <c r="BI69" s="587"/>
      <c r="BJ69" s="512" t="str">
        <f>IF(BJ20="","",BJ20)</f>
        <v/>
      </c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513"/>
      <c r="CC69" s="513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13"/>
      <c r="CR69" s="514"/>
      <c r="DC69" s="100"/>
      <c r="DD69" s="100"/>
    </row>
    <row r="70" spans="1:108" s="1" customFormat="1" ht="9.75" customHeight="1">
      <c r="A70" s="526" t="s">
        <v>34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405" t="s">
        <v>35</v>
      </c>
      <c r="S70" s="405"/>
      <c r="T70" s="521" t="str">
        <f>IF(T21="","",T21)</f>
        <v/>
      </c>
      <c r="U70" s="521"/>
      <c r="V70" s="521"/>
      <c r="W70" s="521"/>
      <c r="X70" s="521"/>
      <c r="Y70" s="521"/>
      <c r="Z70" s="405" t="s">
        <v>36</v>
      </c>
      <c r="AA70" s="405"/>
      <c r="AB70" s="532"/>
      <c r="AC70" s="510" t="str">
        <f>IF(AC21="","",AC21)</f>
        <v/>
      </c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142"/>
      <c r="AV70" s="232"/>
      <c r="AW70" s="135"/>
      <c r="AX70" s="135"/>
      <c r="AY70" s="370"/>
      <c r="AZ70" s="588"/>
      <c r="BA70" s="589"/>
      <c r="BB70" s="589"/>
      <c r="BC70" s="589"/>
      <c r="BD70" s="589"/>
      <c r="BE70" s="589"/>
      <c r="BF70" s="589"/>
      <c r="BG70" s="589"/>
      <c r="BH70" s="589"/>
      <c r="BI70" s="590"/>
      <c r="BJ70" s="515"/>
      <c r="BK70" s="516"/>
      <c r="BL70" s="516"/>
      <c r="BM70" s="516"/>
      <c r="BN70" s="516"/>
      <c r="BO70" s="516"/>
      <c r="BP70" s="516"/>
      <c r="BQ70" s="516"/>
      <c r="BR70" s="516"/>
      <c r="BS70" s="516"/>
      <c r="BT70" s="516"/>
      <c r="BU70" s="516"/>
      <c r="BV70" s="516"/>
      <c r="BW70" s="516"/>
      <c r="BX70" s="516"/>
      <c r="BY70" s="516"/>
      <c r="BZ70" s="516"/>
      <c r="CA70" s="516"/>
      <c r="CB70" s="516"/>
      <c r="CC70" s="516"/>
      <c r="CD70" s="516"/>
      <c r="CE70" s="516"/>
      <c r="CF70" s="516"/>
      <c r="CG70" s="516"/>
      <c r="CH70" s="516"/>
      <c r="CI70" s="516"/>
      <c r="CJ70" s="516"/>
      <c r="CK70" s="516"/>
      <c r="CL70" s="516"/>
      <c r="CM70" s="516"/>
      <c r="CN70" s="516"/>
      <c r="CO70" s="516"/>
      <c r="CP70" s="516"/>
      <c r="CQ70" s="516"/>
      <c r="CR70" s="517"/>
      <c r="DC70" s="100"/>
      <c r="DD70" s="100"/>
    </row>
    <row r="71" spans="1:108" s="1" customFormat="1" ht="9.75" customHeight="1">
      <c r="A71" s="528"/>
      <c r="B71" s="529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30"/>
      <c r="S71" s="530"/>
      <c r="T71" s="531"/>
      <c r="U71" s="531"/>
      <c r="V71" s="531"/>
      <c r="W71" s="531"/>
      <c r="X71" s="531"/>
      <c r="Y71" s="531"/>
      <c r="Z71" s="530"/>
      <c r="AA71" s="530"/>
      <c r="AB71" s="533"/>
      <c r="AC71" s="389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71"/>
      <c r="AV71" s="232"/>
      <c r="AW71" s="135"/>
      <c r="AX71" s="135"/>
      <c r="AY71" s="370"/>
      <c r="AZ71" s="588"/>
      <c r="BA71" s="589"/>
      <c r="BB71" s="589"/>
      <c r="BC71" s="589"/>
      <c r="BD71" s="589"/>
      <c r="BE71" s="589"/>
      <c r="BF71" s="589"/>
      <c r="BG71" s="589"/>
      <c r="BH71" s="589"/>
      <c r="BI71" s="590"/>
      <c r="BJ71" s="515"/>
      <c r="BK71" s="516"/>
      <c r="BL71" s="516"/>
      <c r="BM71" s="516"/>
      <c r="BN71" s="516"/>
      <c r="BO71" s="516"/>
      <c r="BP71" s="516"/>
      <c r="BQ71" s="516"/>
      <c r="BR71" s="516"/>
      <c r="BS71" s="516"/>
      <c r="BT71" s="516"/>
      <c r="BU71" s="516"/>
      <c r="BV71" s="516"/>
      <c r="BW71" s="516"/>
      <c r="BX71" s="516"/>
      <c r="BY71" s="516"/>
      <c r="BZ71" s="516"/>
      <c r="CA71" s="516"/>
      <c r="CB71" s="516"/>
      <c r="CC71" s="516"/>
      <c r="CD71" s="516"/>
      <c r="CE71" s="516"/>
      <c r="CF71" s="516"/>
      <c r="CG71" s="516"/>
      <c r="CH71" s="516"/>
      <c r="CI71" s="516"/>
      <c r="CJ71" s="516"/>
      <c r="CK71" s="516"/>
      <c r="CL71" s="516"/>
      <c r="CM71" s="516"/>
      <c r="CN71" s="516"/>
      <c r="CO71" s="516"/>
      <c r="CP71" s="516"/>
      <c r="CQ71" s="516"/>
      <c r="CR71" s="517"/>
    </row>
    <row r="72" spans="1:108" s="1" customFormat="1" ht="9.75" customHeight="1" thickBot="1">
      <c r="A72" s="200" t="s">
        <v>37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405" t="s">
        <v>35</v>
      </c>
      <c r="S72" s="405"/>
      <c r="T72" s="521" t="str">
        <f>IF(T23="","",T23)</f>
        <v/>
      </c>
      <c r="U72" s="521"/>
      <c r="V72" s="521"/>
      <c r="W72" s="521"/>
      <c r="X72" s="521"/>
      <c r="Y72" s="521"/>
      <c r="Z72" s="405" t="s">
        <v>36</v>
      </c>
      <c r="AA72" s="405"/>
      <c r="AB72" s="405"/>
      <c r="AC72" s="510" t="str">
        <f>IF(AC23="","",AC23)</f>
        <v/>
      </c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101"/>
      <c r="AX72" s="135"/>
      <c r="AY72" s="370"/>
      <c r="AZ72" s="591"/>
      <c r="BA72" s="592"/>
      <c r="BB72" s="592"/>
      <c r="BC72" s="592"/>
      <c r="BD72" s="592"/>
      <c r="BE72" s="592"/>
      <c r="BF72" s="592"/>
      <c r="BG72" s="592"/>
      <c r="BH72" s="592"/>
      <c r="BI72" s="593"/>
      <c r="BJ72" s="518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  <c r="CQ72" s="519"/>
      <c r="CR72" s="520"/>
    </row>
    <row r="73" spans="1:108" s="1" customFormat="1" ht="9.75" customHeight="1" thickBot="1">
      <c r="A73" s="403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6"/>
      <c r="S73" s="406"/>
      <c r="T73" s="522"/>
      <c r="U73" s="522"/>
      <c r="V73" s="522"/>
      <c r="W73" s="522"/>
      <c r="X73" s="522"/>
      <c r="Y73" s="522"/>
      <c r="Z73" s="523"/>
      <c r="AA73" s="523"/>
      <c r="AB73" s="523"/>
      <c r="AC73" s="524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102"/>
      <c r="AV73" s="17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</row>
    <row r="74" spans="1:108" s="1" customFormat="1" ht="19.5" customHeight="1" thickBot="1">
      <c r="A74" s="103"/>
      <c r="B74" s="9" t="s">
        <v>38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426" t="str">
        <f>IF(M25="","",M25)</f>
        <v/>
      </c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8"/>
      <c r="AC74" s="232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V74" s="266" t="s">
        <v>39</v>
      </c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</row>
    <row r="75" spans="1:108" s="1" customFormat="1" ht="4.5" customHeight="1" thickBot="1"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349"/>
      <c r="BK75" s="349"/>
      <c r="BL75" s="349"/>
      <c r="BM75" s="349"/>
      <c r="BN75" s="349"/>
      <c r="BO75" s="349"/>
      <c r="BP75" s="349"/>
      <c r="BQ75" s="349"/>
      <c r="BR75" s="349"/>
      <c r="BS75" s="349"/>
      <c r="BT75" s="349"/>
      <c r="BU75" s="349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</row>
    <row r="76" spans="1:108" s="1" customFormat="1" ht="19.5" customHeight="1">
      <c r="A76" s="429" t="s">
        <v>8</v>
      </c>
      <c r="B76" s="430"/>
      <c r="C76" s="431"/>
      <c r="D76" s="432" t="s">
        <v>9</v>
      </c>
      <c r="E76" s="154"/>
      <c r="F76" s="433"/>
      <c r="G76" s="434" t="s">
        <v>40</v>
      </c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5"/>
      <c r="AJ76" s="436" t="s">
        <v>41</v>
      </c>
      <c r="AK76" s="430"/>
      <c r="AL76" s="430"/>
      <c r="AM76" s="430"/>
      <c r="AN76" s="430"/>
      <c r="AO76" s="430"/>
      <c r="AP76" s="430"/>
      <c r="AQ76" s="431"/>
      <c r="AR76" s="434" t="s">
        <v>42</v>
      </c>
      <c r="AS76" s="430"/>
      <c r="AT76" s="430"/>
      <c r="AU76" s="430"/>
      <c r="AV76" s="435"/>
      <c r="AW76" s="436" t="s">
        <v>43</v>
      </c>
      <c r="AX76" s="430"/>
      <c r="AY76" s="430"/>
      <c r="AZ76" s="430"/>
      <c r="BA76" s="430"/>
      <c r="BB76" s="430"/>
      <c r="BC76" s="430"/>
      <c r="BD76" s="430"/>
      <c r="BE76" s="430"/>
      <c r="BF76" s="435"/>
      <c r="BG76" s="436" t="s">
        <v>44</v>
      </c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5"/>
      <c r="BV76" s="581" t="s">
        <v>45</v>
      </c>
      <c r="BW76" s="581"/>
      <c r="BX76" s="581"/>
      <c r="BY76" s="581"/>
      <c r="BZ76" s="581"/>
      <c r="CA76" s="581"/>
      <c r="CB76" s="581"/>
      <c r="CC76" s="581"/>
      <c r="CD76" s="582"/>
      <c r="CE76" s="583" t="s">
        <v>46</v>
      </c>
      <c r="CF76" s="583"/>
      <c r="CG76" s="583"/>
      <c r="CH76" s="583"/>
      <c r="CI76" s="583"/>
      <c r="CJ76" s="583"/>
      <c r="CK76" s="583"/>
      <c r="CL76" s="584"/>
      <c r="CM76" s="407" t="s">
        <v>47</v>
      </c>
      <c r="CN76" s="408"/>
      <c r="CO76" s="408"/>
      <c r="CP76" s="408"/>
      <c r="CQ76" s="408"/>
      <c r="CR76" s="409"/>
      <c r="CS76" s="50"/>
    </row>
    <row r="77" spans="1:108" s="1" customFormat="1" ht="19.5" customHeight="1">
      <c r="A77" s="410" t="str">
        <f t="shared" ref="A77:A86" si="1">IF(A28="","",A28)</f>
        <v/>
      </c>
      <c r="B77" s="411"/>
      <c r="C77" s="412"/>
      <c r="D77" s="413" t="str">
        <f t="shared" ref="D77:D86" si="2">IF(D28="","",D28)</f>
        <v/>
      </c>
      <c r="E77" s="411"/>
      <c r="F77" s="412"/>
      <c r="G77" s="414" t="str">
        <f t="shared" ref="G77:G86" si="3">IF(G28="","",G28)</f>
        <v/>
      </c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6"/>
      <c r="AJ77" s="417" t="str">
        <f t="shared" ref="AJ77:AJ86" si="4">IF(AJ28="","",AJ28)</f>
        <v/>
      </c>
      <c r="AK77" s="417"/>
      <c r="AL77" s="417"/>
      <c r="AM77" s="417"/>
      <c r="AN77" s="417"/>
      <c r="AO77" s="417"/>
      <c r="AP77" s="417"/>
      <c r="AQ77" s="418"/>
      <c r="AR77" s="419" t="str">
        <f t="shared" ref="AR77:AR86" si="5">IF(AR28="","",AR28)</f>
        <v/>
      </c>
      <c r="AS77" s="420"/>
      <c r="AT77" s="420"/>
      <c r="AU77" s="420"/>
      <c r="AV77" s="421"/>
      <c r="AW77" s="422" t="str">
        <f t="shared" ref="AW77:AW86" si="6">IF(AW28="","",AW28)</f>
        <v/>
      </c>
      <c r="AX77" s="423"/>
      <c r="AY77" s="423"/>
      <c r="AZ77" s="423"/>
      <c r="BA77" s="423"/>
      <c r="BB77" s="423"/>
      <c r="BC77" s="423"/>
      <c r="BD77" s="423"/>
      <c r="BE77" s="423"/>
      <c r="BF77" s="424"/>
      <c r="BG77" s="425" t="str">
        <f>IF(BG28="","",BG28)</f>
        <v/>
      </c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104"/>
      <c r="BV77" s="442" t="str">
        <f t="shared" ref="BV77:BV86" si="7">IF(BV28="","",BV28)</f>
        <v/>
      </c>
      <c r="BW77" s="141"/>
      <c r="BX77" s="141"/>
      <c r="BY77" s="141"/>
      <c r="BZ77" s="141"/>
      <c r="CA77" s="141"/>
      <c r="CB77" s="141"/>
      <c r="CC77" s="141"/>
      <c r="CD77" s="142"/>
      <c r="CE77" s="443" t="str">
        <f>IF(CE28="","",CE28)</f>
        <v/>
      </c>
      <c r="CF77" s="441"/>
      <c r="CG77" s="440" t="str">
        <f>IF(CG28="","",CG28)</f>
        <v/>
      </c>
      <c r="CH77" s="441"/>
      <c r="CI77" s="440" t="str">
        <f>IF(CI28="","",CI28)</f>
        <v/>
      </c>
      <c r="CJ77" s="441"/>
      <c r="CK77" s="440" t="str">
        <f>IF(CK28="","",CK28)</f>
        <v/>
      </c>
      <c r="CL77" s="441"/>
      <c r="CM77" s="437" t="s">
        <v>49</v>
      </c>
      <c r="CN77" s="438"/>
      <c r="CO77" s="438"/>
      <c r="CP77" s="438"/>
      <c r="CQ77" s="438"/>
      <c r="CR77" s="439"/>
      <c r="DB77" s="99"/>
    </row>
    <row r="78" spans="1:108" s="1" customFormat="1" ht="19.5" customHeight="1">
      <c r="A78" s="410" t="str">
        <f t="shared" si="1"/>
        <v/>
      </c>
      <c r="B78" s="411"/>
      <c r="C78" s="412"/>
      <c r="D78" s="413" t="str">
        <f t="shared" si="2"/>
        <v/>
      </c>
      <c r="E78" s="411"/>
      <c r="F78" s="412"/>
      <c r="G78" s="414" t="str">
        <f t="shared" si="3"/>
        <v/>
      </c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6"/>
      <c r="AJ78" s="417" t="str">
        <f t="shared" si="4"/>
        <v/>
      </c>
      <c r="AK78" s="417"/>
      <c r="AL78" s="417"/>
      <c r="AM78" s="417"/>
      <c r="AN78" s="417"/>
      <c r="AO78" s="417"/>
      <c r="AP78" s="417"/>
      <c r="AQ78" s="418"/>
      <c r="AR78" s="419" t="str">
        <f t="shared" si="5"/>
        <v/>
      </c>
      <c r="AS78" s="420"/>
      <c r="AT78" s="420"/>
      <c r="AU78" s="420"/>
      <c r="AV78" s="421"/>
      <c r="AW78" s="422" t="str">
        <f t="shared" si="6"/>
        <v/>
      </c>
      <c r="AX78" s="423"/>
      <c r="AY78" s="423"/>
      <c r="AZ78" s="423"/>
      <c r="BA78" s="423"/>
      <c r="BB78" s="423"/>
      <c r="BC78" s="423"/>
      <c r="BD78" s="423"/>
      <c r="BE78" s="423"/>
      <c r="BF78" s="424"/>
      <c r="BG78" s="425" t="str">
        <f t="shared" ref="BG78:BG86" si="8">IF(BG29="","",BG29)</f>
        <v/>
      </c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104"/>
      <c r="BV78" s="442" t="str">
        <f t="shared" si="7"/>
        <v/>
      </c>
      <c r="BW78" s="141"/>
      <c r="BX78" s="141"/>
      <c r="BY78" s="141"/>
      <c r="BZ78" s="141"/>
      <c r="CA78" s="141"/>
      <c r="CB78" s="141"/>
      <c r="CC78" s="141"/>
      <c r="CD78" s="142"/>
      <c r="CE78" s="443" t="str">
        <f>IF(CE29="","",CE29)</f>
        <v/>
      </c>
      <c r="CF78" s="441"/>
      <c r="CG78" s="440" t="str">
        <f t="shared" ref="CG78:CG86" si="9">IF(CG29="","",CG29)</f>
        <v/>
      </c>
      <c r="CH78" s="441"/>
      <c r="CI78" s="440" t="str">
        <f t="shared" ref="CI78:CI86" si="10">IF(CI29="","",CI29)</f>
        <v/>
      </c>
      <c r="CJ78" s="441"/>
      <c r="CK78" s="440" t="str">
        <f t="shared" ref="CK78:CK86" si="11">IF(CK29="","",CK29)</f>
        <v/>
      </c>
      <c r="CL78" s="441"/>
      <c r="CM78" s="437" t="s">
        <v>49</v>
      </c>
      <c r="CN78" s="438"/>
      <c r="CO78" s="438"/>
      <c r="CP78" s="438"/>
      <c r="CQ78" s="438"/>
      <c r="CR78" s="439"/>
      <c r="DB78" s="100"/>
      <c r="DC78" s="99"/>
      <c r="DD78" s="99"/>
    </row>
    <row r="79" spans="1:108" s="1" customFormat="1" ht="19.5" customHeight="1">
      <c r="A79" s="410" t="str">
        <f t="shared" si="1"/>
        <v/>
      </c>
      <c r="B79" s="411"/>
      <c r="C79" s="412"/>
      <c r="D79" s="413" t="str">
        <f t="shared" si="2"/>
        <v/>
      </c>
      <c r="E79" s="411"/>
      <c r="F79" s="412"/>
      <c r="G79" s="414" t="str">
        <f t="shared" si="3"/>
        <v/>
      </c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425" t="str">
        <f t="shared" si="4"/>
        <v/>
      </c>
      <c r="AK79" s="417"/>
      <c r="AL79" s="417"/>
      <c r="AM79" s="417"/>
      <c r="AN79" s="417"/>
      <c r="AO79" s="417"/>
      <c r="AP79" s="417"/>
      <c r="AQ79" s="418"/>
      <c r="AR79" s="419" t="str">
        <f t="shared" si="5"/>
        <v/>
      </c>
      <c r="AS79" s="420"/>
      <c r="AT79" s="420"/>
      <c r="AU79" s="420"/>
      <c r="AV79" s="421"/>
      <c r="AW79" s="422" t="str">
        <f t="shared" si="6"/>
        <v/>
      </c>
      <c r="AX79" s="423"/>
      <c r="AY79" s="423"/>
      <c r="AZ79" s="423"/>
      <c r="BA79" s="423"/>
      <c r="BB79" s="423"/>
      <c r="BC79" s="423"/>
      <c r="BD79" s="423"/>
      <c r="BE79" s="423"/>
      <c r="BF79" s="424"/>
      <c r="BG79" s="425" t="str">
        <f t="shared" si="8"/>
        <v/>
      </c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105"/>
      <c r="BV79" s="442" t="str">
        <f t="shared" si="7"/>
        <v/>
      </c>
      <c r="BW79" s="141"/>
      <c r="BX79" s="141"/>
      <c r="BY79" s="141"/>
      <c r="BZ79" s="141"/>
      <c r="CA79" s="141"/>
      <c r="CB79" s="141"/>
      <c r="CC79" s="141"/>
      <c r="CD79" s="142"/>
      <c r="CE79" s="443" t="str">
        <f>IF(CE30="","",CE30)</f>
        <v/>
      </c>
      <c r="CF79" s="441"/>
      <c r="CG79" s="440" t="str">
        <f t="shared" si="9"/>
        <v/>
      </c>
      <c r="CH79" s="441"/>
      <c r="CI79" s="440" t="str">
        <f t="shared" si="10"/>
        <v/>
      </c>
      <c r="CJ79" s="441"/>
      <c r="CK79" s="440" t="str">
        <f t="shared" si="11"/>
        <v/>
      </c>
      <c r="CL79" s="441"/>
      <c r="CM79" s="437" t="s">
        <v>49</v>
      </c>
      <c r="CN79" s="438"/>
      <c r="CO79" s="438"/>
      <c r="CP79" s="438"/>
      <c r="CQ79" s="438"/>
      <c r="CR79" s="439"/>
      <c r="DB79" s="100"/>
      <c r="DC79" s="99"/>
      <c r="DD79" s="99"/>
    </row>
    <row r="80" spans="1:108" s="1" customFormat="1" ht="19.5" customHeight="1">
      <c r="A80" s="410" t="str">
        <f t="shared" si="1"/>
        <v/>
      </c>
      <c r="B80" s="411"/>
      <c r="C80" s="412"/>
      <c r="D80" s="413" t="str">
        <f t="shared" si="2"/>
        <v/>
      </c>
      <c r="E80" s="411"/>
      <c r="F80" s="412"/>
      <c r="G80" s="414" t="str">
        <f t="shared" si="3"/>
        <v/>
      </c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6"/>
      <c r="AJ80" s="425" t="str">
        <f t="shared" si="4"/>
        <v/>
      </c>
      <c r="AK80" s="417"/>
      <c r="AL80" s="417"/>
      <c r="AM80" s="417"/>
      <c r="AN80" s="417"/>
      <c r="AO80" s="417"/>
      <c r="AP80" s="417"/>
      <c r="AQ80" s="418"/>
      <c r="AR80" s="419" t="str">
        <f t="shared" si="5"/>
        <v/>
      </c>
      <c r="AS80" s="420"/>
      <c r="AT80" s="420"/>
      <c r="AU80" s="420"/>
      <c r="AV80" s="421"/>
      <c r="AW80" s="422" t="str">
        <f t="shared" si="6"/>
        <v/>
      </c>
      <c r="AX80" s="423"/>
      <c r="AY80" s="423"/>
      <c r="AZ80" s="423"/>
      <c r="BA80" s="423"/>
      <c r="BB80" s="423"/>
      <c r="BC80" s="423"/>
      <c r="BD80" s="423"/>
      <c r="BE80" s="423"/>
      <c r="BF80" s="424"/>
      <c r="BG80" s="425" t="str">
        <f t="shared" si="8"/>
        <v/>
      </c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105"/>
      <c r="BV80" s="442" t="str">
        <f t="shared" si="7"/>
        <v/>
      </c>
      <c r="BW80" s="141"/>
      <c r="BX80" s="141"/>
      <c r="BY80" s="141"/>
      <c r="BZ80" s="141"/>
      <c r="CA80" s="141"/>
      <c r="CB80" s="141"/>
      <c r="CC80" s="141"/>
      <c r="CD80" s="142"/>
      <c r="CE80" s="443" t="str">
        <f t="shared" ref="CE80:CE85" si="12">IF(CE31="","",CE31)</f>
        <v/>
      </c>
      <c r="CF80" s="441"/>
      <c r="CG80" s="440" t="str">
        <f t="shared" si="9"/>
        <v/>
      </c>
      <c r="CH80" s="441"/>
      <c r="CI80" s="440" t="str">
        <f t="shared" si="10"/>
        <v/>
      </c>
      <c r="CJ80" s="441"/>
      <c r="CK80" s="440" t="str">
        <f t="shared" si="11"/>
        <v/>
      </c>
      <c r="CL80" s="441"/>
      <c r="CM80" s="437" t="s">
        <v>49</v>
      </c>
      <c r="CN80" s="438"/>
      <c r="CO80" s="438"/>
      <c r="CP80" s="438"/>
      <c r="CQ80" s="438"/>
      <c r="CR80" s="439"/>
      <c r="DB80" s="100"/>
      <c r="DC80" s="106"/>
      <c r="DD80" s="106"/>
    </row>
    <row r="81" spans="1:96" s="1" customFormat="1" ht="19.5" customHeight="1">
      <c r="A81" s="410" t="str">
        <f t="shared" si="1"/>
        <v/>
      </c>
      <c r="B81" s="411"/>
      <c r="C81" s="412"/>
      <c r="D81" s="413" t="str">
        <f t="shared" si="2"/>
        <v/>
      </c>
      <c r="E81" s="411"/>
      <c r="F81" s="412"/>
      <c r="G81" s="414" t="str">
        <f t="shared" si="3"/>
        <v/>
      </c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425" t="str">
        <f t="shared" si="4"/>
        <v/>
      </c>
      <c r="AK81" s="417"/>
      <c r="AL81" s="417"/>
      <c r="AM81" s="417"/>
      <c r="AN81" s="417"/>
      <c r="AO81" s="417"/>
      <c r="AP81" s="417"/>
      <c r="AQ81" s="418"/>
      <c r="AR81" s="419" t="str">
        <f t="shared" si="5"/>
        <v/>
      </c>
      <c r="AS81" s="420"/>
      <c r="AT81" s="420"/>
      <c r="AU81" s="420"/>
      <c r="AV81" s="421"/>
      <c r="AW81" s="422" t="str">
        <f t="shared" si="6"/>
        <v/>
      </c>
      <c r="AX81" s="423"/>
      <c r="AY81" s="423"/>
      <c r="AZ81" s="423"/>
      <c r="BA81" s="423"/>
      <c r="BB81" s="423"/>
      <c r="BC81" s="423"/>
      <c r="BD81" s="423"/>
      <c r="BE81" s="423"/>
      <c r="BF81" s="424"/>
      <c r="BG81" s="425" t="str">
        <f t="shared" si="8"/>
        <v/>
      </c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105"/>
      <c r="BV81" s="442" t="str">
        <f t="shared" si="7"/>
        <v/>
      </c>
      <c r="BW81" s="141"/>
      <c r="BX81" s="141"/>
      <c r="BY81" s="141"/>
      <c r="BZ81" s="141"/>
      <c r="CA81" s="141"/>
      <c r="CB81" s="141"/>
      <c r="CC81" s="141"/>
      <c r="CD81" s="142"/>
      <c r="CE81" s="443" t="str">
        <f t="shared" si="12"/>
        <v/>
      </c>
      <c r="CF81" s="441"/>
      <c r="CG81" s="440" t="str">
        <f t="shared" si="9"/>
        <v/>
      </c>
      <c r="CH81" s="441"/>
      <c r="CI81" s="440" t="str">
        <f t="shared" si="10"/>
        <v/>
      </c>
      <c r="CJ81" s="441"/>
      <c r="CK81" s="440" t="str">
        <f t="shared" si="11"/>
        <v/>
      </c>
      <c r="CL81" s="441"/>
      <c r="CM81" s="437" t="s">
        <v>49</v>
      </c>
      <c r="CN81" s="438"/>
      <c r="CO81" s="438"/>
      <c r="CP81" s="438"/>
      <c r="CQ81" s="438"/>
      <c r="CR81" s="439"/>
    </row>
    <row r="82" spans="1:96" s="1" customFormat="1" ht="19.5" customHeight="1">
      <c r="A82" s="410" t="str">
        <f t="shared" si="1"/>
        <v/>
      </c>
      <c r="B82" s="411"/>
      <c r="C82" s="412"/>
      <c r="D82" s="413" t="str">
        <f t="shared" si="2"/>
        <v/>
      </c>
      <c r="E82" s="411"/>
      <c r="F82" s="412"/>
      <c r="G82" s="414" t="str">
        <f t="shared" si="3"/>
        <v/>
      </c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6"/>
      <c r="AJ82" s="425" t="str">
        <f t="shared" si="4"/>
        <v/>
      </c>
      <c r="AK82" s="417"/>
      <c r="AL82" s="417"/>
      <c r="AM82" s="417"/>
      <c r="AN82" s="417"/>
      <c r="AO82" s="417"/>
      <c r="AP82" s="417"/>
      <c r="AQ82" s="418"/>
      <c r="AR82" s="419" t="str">
        <f t="shared" si="5"/>
        <v/>
      </c>
      <c r="AS82" s="420"/>
      <c r="AT82" s="420"/>
      <c r="AU82" s="420"/>
      <c r="AV82" s="421"/>
      <c r="AW82" s="422" t="str">
        <f t="shared" si="6"/>
        <v/>
      </c>
      <c r="AX82" s="423"/>
      <c r="AY82" s="423"/>
      <c r="AZ82" s="423"/>
      <c r="BA82" s="423"/>
      <c r="BB82" s="423"/>
      <c r="BC82" s="423"/>
      <c r="BD82" s="423"/>
      <c r="BE82" s="423"/>
      <c r="BF82" s="424"/>
      <c r="BG82" s="425" t="str">
        <f t="shared" si="8"/>
        <v/>
      </c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105"/>
      <c r="BV82" s="442" t="str">
        <f t="shared" si="7"/>
        <v/>
      </c>
      <c r="BW82" s="141"/>
      <c r="BX82" s="141"/>
      <c r="BY82" s="141"/>
      <c r="BZ82" s="141"/>
      <c r="CA82" s="141"/>
      <c r="CB82" s="141"/>
      <c r="CC82" s="141"/>
      <c r="CD82" s="142"/>
      <c r="CE82" s="443" t="str">
        <f t="shared" si="12"/>
        <v/>
      </c>
      <c r="CF82" s="441"/>
      <c r="CG82" s="440" t="str">
        <f t="shared" si="9"/>
        <v/>
      </c>
      <c r="CH82" s="441"/>
      <c r="CI82" s="440" t="str">
        <f t="shared" si="10"/>
        <v/>
      </c>
      <c r="CJ82" s="441"/>
      <c r="CK82" s="440" t="str">
        <f t="shared" si="11"/>
        <v/>
      </c>
      <c r="CL82" s="441"/>
      <c r="CM82" s="437" t="s">
        <v>49</v>
      </c>
      <c r="CN82" s="438"/>
      <c r="CO82" s="438"/>
      <c r="CP82" s="438"/>
      <c r="CQ82" s="438"/>
      <c r="CR82" s="439"/>
    </row>
    <row r="83" spans="1:96" s="1" customFormat="1" ht="19.5" customHeight="1">
      <c r="A83" s="410" t="str">
        <f t="shared" si="1"/>
        <v/>
      </c>
      <c r="B83" s="411"/>
      <c r="C83" s="412"/>
      <c r="D83" s="413" t="str">
        <f t="shared" si="2"/>
        <v/>
      </c>
      <c r="E83" s="411"/>
      <c r="F83" s="412"/>
      <c r="G83" s="414" t="str">
        <f t="shared" si="3"/>
        <v/>
      </c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6"/>
      <c r="AJ83" s="425" t="str">
        <f t="shared" si="4"/>
        <v/>
      </c>
      <c r="AK83" s="417"/>
      <c r="AL83" s="417"/>
      <c r="AM83" s="417"/>
      <c r="AN83" s="417"/>
      <c r="AO83" s="417"/>
      <c r="AP83" s="417"/>
      <c r="AQ83" s="418"/>
      <c r="AR83" s="419" t="str">
        <f t="shared" si="5"/>
        <v/>
      </c>
      <c r="AS83" s="420"/>
      <c r="AT83" s="420"/>
      <c r="AU83" s="420"/>
      <c r="AV83" s="421"/>
      <c r="AW83" s="422" t="str">
        <f t="shared" si="6"/>
        <v/>
      </c>
      <c r="AX83" s="423"/>
      <c r="AY83" s="423"/>
      <c r="AZ83" s="423"/>
      <c r="BA83" s="423"/>
      <c r="BB83" s="423"/>
      <c r="BC83" s="423"/>
      <c r="BD83" s="423"/>
      <c r="BE83" s="423"/>
      <c r="BF83" s="424"/>
      <c r="BG83" s="425" t="str">
        <f t="shared" si="8"/>
        <v/>
      </c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105"/>
      <c r="BV83" s="442" t="str">
        <f t="shared" si="7"/>
        <v/>
      </c>
      <c r="BW83" s="141"/>
      <c r="BX83" s="141"/>
      <c r="BY83" s="141"/>
      <c r="BZ83" s="141"/>
      <c r="CA83" s="141"/>
      <c r="CB83" s="141"/>
      <c r="CC83" s="141"/>
      <c r="CD83" s="142"/>
      <c r="CE83" s="443" t="str">
        <f t="shared" si="12"/>
        <v/>
      </c>
      <c r="CF83" s="441"/>
      <c r="CG83" s="440" t="str">
        <f t="shared" si="9"/>
        <v/>
      </c>
      <c r="CH83" s="441"/>
      <c r="CI83" s="440" t="str">
        <f t="shared" si="10"/>
        <v/>
      </c>
      <c r="CJ83" s="441"/>
      <c r="CK83" s="440" t="str">
        <f t="shared" si="11"/>
        <v/>
      </c>
      <c r="CL83" s="441"/>
      <c r="CM83" s="437" t="s">
        <v>49</v>
      </c>
      <c r="CN83" s="438"/>
      <c r="CO83" s="438"/>
      <c r="CP83" s="438"/>
      <c r="CQ83" s="438"/>
      <c r="CR83" s="439"/>
    </row>
    <row r="84" spans="1:96" s="1" customFormat="1" ht="19.5" customHeight="1">
      <c r="A84" s="410" t="str">
        <f t="shared" si="1"/>
        <v/>
      </c>
      <c r="B84" s="411"/>
      <c r="C84" s="412"/>
      <c r="D84" s="413" t="str">
        <f t="shared" si="2"/>
        <v/>
      </c>
      <c r="E84" s="411"/>
      <c r="F84" s="412"/>
      <c r="G84" s="414" t="str">
        <f t="shared" si="3"/>
        <v/>
      </c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6"/>
      <c r="AJ84" s="425" t="str">
        <f t="shared" si="4"/>
        <v/>
      </c>
      <c r="AK84" s="417"/>
      <c r="AL84" s="417"/>
      <c r="AM84" s="417"/>
      <c r="AN84" s="417"/>
      <c r="AO84" s="417"/>
      <c r="AP84" s="417"/>
      <c r="AQ84" s="418"/>
      <c r="AR84" s="419" t="str">
        <f t="shared" si="5"/>
        <v/>
      </c>
      <c r="AS84" s="420"/>
      <c r="AT84" s="420"/>
      <c r="AU84" s="420"/>
      <c r="AV84" s="421"/>
      <c r="AW84" s="422" t="str">
        <f t="shared" si="6"/>
        <v/>
      </c>
      <c r="AX84" s="423"/>
      <c r="AY84" s="423"/>
      <c r="AZ84" s="423"/>
      <c r="BA84" s="423"/>
      <c r="BB84" s="423"/>
      <c r="BC84" s="423"/>
      <c r="BD84" s="423"/>
      <c r="BE84" s="423"/>
      <c r="BF84" s="424"/>
      <c r="BG84" s="425" t="str">
        <f t="shared" si="8"/>
        <v/>
      </c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105"/>
      <c r="BV84" s="442" t="str">
        <f t="shared" si="7"/>
        <v/>
      </c>
      <c r="BW84" s="141"/>
      <c r="BX84" s="141"/>
      <c r="BY84" s="141"/>
      <c r="BZ84" s="141"/>
      <c r="CA84" s="141"/>
      <c r="CB84" s="141"/>
      <c r="CC84" s="141"/>
      <c r="CD84" s="142"/>
      <c r="CE84" s="443" t="str">
        <f t="shared" si="12"/>
        <v/>
      </c>
      <c r="CF84" s="441"/>
      <c r="CG84" s="440" t="str">
        <f t="shared" si="9"/>
        <v/>
      </c>
      <c r="CH84" s="441"/>
      <c r="CI84" s="440" t="str">
        <f t="shared" si="10"/>
        <v/>
      </c>
      <c r="CJ84" s="441"/>
      <c r="CK84" s="440" t="str">
        <f t="shared" si="11"/>
        <v/>
      </c>
      <c r="CL84" s="441"/>
      <c r="CM84" s="437" t="s">
        <v>49</v>
      </c>
      <c r="CN84" s="438"/>
      <c r="CO84" s="438"/>
      <c r="CP84" s="438"/>
      <c r="CQ84" s="438"/>
      <c r="CR84" s="439"/>
    </row>
    <row r="85" spans="1:96" s="1" customFormat="1" ht="19.5" customHeight="1">
      <c r="A85" s="410" t="str">
        <f t="shared" si="1"/>
        <v/>
      </c>
      <c r="B85" s="411"/>
      <c r="C85" s="412"/>
      <c r="D85" s="413" t="str">
        <f t="shared" si="2"/>
        <v/>
      </c>
      <c r="E85" s="411"/>
      <c r="F85" s="412"/>
      <c r="G85" s="414" t="str">
        <f t="shared" si="3"/>
        <v/>
      </c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6"/>
      <c r="AJ85" s="425" t="str">
        <f t="shared" si="4"/>
        <v/>
      </c>
      <c r="AK85" s="417"/>
      <c r="AL85" s="417"/>
      <c r="AM85" s="417"/>
      <c r="AN85" s="417"/>
      <c r="AO85" s="417"/>
      <c r="AP85" s="417"/>
      <c r="AQ85" s="418"/>
      <c r="AR85" s="419" t="str">
        <f t="shared" si="5"/>
        <v/>
      </c>
      <c r="AS85" s="420"/>
      <c r="AT85" s="420"/>
      <c r="AU85" s="420"/>
      <c r="AV85" s="421"/>
      <c r="AW85" s="422" t="str">
        <f t="shared" si="6"/>
        <v/>
      </c>
      <c r="AX85" s="423"/>
      <c r="AY85" s="423"/>
      <c r="AZ85" s="423"/>
      <c r="BA85" s="423"/>
      <c r="BB85" s="423"/>
      <c r="BC85" s="423"/>
      <c r="BD85" s="423"/>
      <c r="BE85" s="423"/>
      <c r="BF85" s="424"/>
      <c r="BG85" s="425" t="str">
        <f t="shared" si="8"/>
        <v/>
      </c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105"/>
      <c r="BV85" s="442" t="str">
        <f t="shared" si="7"/>
        <v/>
      </c>
      <c r="BW85" s="141"/>
      <c r="BX85" s="141"/>
      <c r="BY85" s="141"/>
      <c r="BZ85" s="141"/>
      <c r="CA85" s="141"/>
      <c r="CB85" s="141"/>
      <c r="CC85" s="141"/>
      <c r="CD85" s="142"/>
      <c r="CE85" s="443" t="str">
        <f t="shared" si="12"/>
        <v/>
      </c>
      <c r="CF85" s="441"/>
      <c r="CG85" s="440" t="str">
        <f t="shared" si="9"/>
        <v/>
      </c>
      <c r="CH85" s="441"/>
      <c r="CI85" s="440" t="str">
        <f t="shared" si="10"/>
        <v/>
      </c>
      <c r="CJ85" s="441"/>
      <c r="CK85" s="440" t="str">
        <f t="shared" si="11"/>
        <v/>
      </c>
      <c r="CL85" s="441"/>
      <c r="CM85" s="437" t="s">
        <v>49</v>
      </c>
      <c r="CN85" s="438"/>
      <c r="CO85" s="438"/>
      <c r="CP85" s="438"/>
      <c r="CQ85" s="438"/>
      <c r="CR85" s="439"/>
    </row>
    <row r="86" spans="1:96" s="1" customFormat="1" ht="19.5" customHeight="1" thickBot="1">
      <c r="A86" s="534" t="str">
        <f t="shared" si="1"/>
        <v/>
      </c>
      <c r="B86" s="535"/>
      <c r="C86" s="536"/>
      <c r="D86" s="539" t="str">
        <f t="shared" si="2"/>
        <v/>
      </c>
      <c r="E86" s="535"/>
      <c r="F86" s="536"/>
      <c r="G86" s="540" t="str">
        <f t="shared" si="3"/>
        <v/>
      </c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  <c r="AG86" s="541"/>
      <c r="AH86" s="541"/>
      <c r="AI86" s="542"/>
      <c r="AJ86" s="444" t="str">
        <f t="shared" si="4"/>
        <v/>
      </c>
      <c r="AK86" s="445"/>
      <c r="AL86" s="445"/>
      <c r="AM86" s="445"/>
      <c r="AN86" s="445"/>
      <c r="AO86" s="445"/>
      <c r="AP86" s="445"/>
      <c r="AQ86" s="446"/>
      <c r="AR86" s="447" t="str">
        <f t="shared" si="5"/>
        <v/>
      </c>
      <c r="AS86" s="448"/>
      <c r="AT86" s="448"/>
      <c r="AU86" s="448"/>
      <c r="AV86" s="449"/>
      <c r="AW86" s="450" t="str">
        <f t="shared" si="6"/>
        <v/>
      </c>
      <c r="AX86" s="451"/>
      <c r="AY86" s="451"/>
      <c r="AZ86" s="451"/>
      <c r="BA86" s="451"/>
      <c r="BB86" s="451"/>
      <c r="BC86" s="451"/>
      <c r="BD86" s="451"/>
      <c r="BE86" s="451"/>
      <c r="BF86" s="452"/>
      <c r="BG86" s="444" t="str">
        <f t="shared" si="8"/>
        <v/>
      </c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107"/>
      <c r="BV86" s="442" t="str">
        <f t="shared" si="7"/>
        <v/>
      </c>
      <c r="BW86" s="141"/>
      <c r="BX86" s="141"/>
      <c r="BY86" s="141"/>
      <c r="BZ86" s="141"/>
      <c r="CA86" s="141"/>
      <c r="CB86" s="141"/>
      <c r="CC86" s="141"/>
      <c r="CD86" s="142"/>
      <c r="CE86" s="537" t="str">
        <f>IF(CE37="","",CE37)</f>
        <v/>
      </c>
      <c r="CF86" s="493"/>
      <c r="CG86" s="538" t="str">
        <f t="shared" si="9"/>
        <v/>
      </c>
      <c r="CH86" s="493"/>
      <c r="CI86" s="538" t="str">
        <f t="shared" si="10"/>
        <v/>
      </c>
      <c r="CJ86" s="493"/>
      <c r="CK86" s="538" t="str">
        <f t="shared" si="11"/>
        <v/>
      </c>
      <c r="CL86" s="493"/>
      <c r="CM86" s="437" t="s">
        <v>49</v>
      </c>
      <c r="CN86" s="438"/>
      <c r="CO86" s="438"/>
      <c r="CP86" s="438"/>
      <c r="CQ86" s="438"/>
      <c r="CR86" s="439"/>
    </row>
    <row r="87" spans="1:96" s="1" customFormat="1" ht="21" customHeight="1" thickBo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358"/>
      <c r="AJ87" s="453" t="s">
        <v>62</v>
      </c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5"/>
      <c r="BG87" s="456" t="str">
        <f>IF(SUM(BG77:BT86)=0,"",SUM(BG77:BT86))</f>
        <v/>
      </c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108"/>
      <c r="BV87" s="458" t="s">
        <v>63</v>
      </c>
      <c r="BW87" s="459"/>
      <c r="BX87" s="459"/>
      <c r="BY87" s="459"/>
      <c r="BZ87" s="459"/>
      <c r="CA87" s="459"/>
      <c r="CB87" s="459"/>
      <c r="CC87" s="459"/>
      <c r="CD87" s="460"/>
      <c r="CE87" s="461" t="str">
        <f>IF(BG87="","",SUM(CE88:CQ90))</f>
        <v/>
      </c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109"/>
    </row>
    <row r="88" spans="1:96" s="1" customFormat="1" ht="19.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359"/>
      <c r="AJ88" s="336" t="s">
        <v>64</v>
      </c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8"/>
      <c r="BG88" s="339" t="str">
        <f>IF($BG$38="","",SUMIF($BV$28:$CD$37,"",$BG$28:$BT$37))</f>
        <v/>
      </c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66"/>
      <c r="BV88" s="341" t="s">
        <v>63</v>
      </c>
      <c r="BW88" s="342"/>
      <c r="BX88" s="342"/>
      <c r="BY88" s="342"/>
      <c r="BZ88" s="342"/>
      <c r="CA88" s="342"/>
      <c r="CB88" s="342"/>
      <c r="CC88" s="342"/>
      <c r="CD88" s="343"/>
      <c r="CE88" s="339" t="str">
        <f>IF(CE$39="","",CE$39)</f>
        <v/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67"/>
    </row>
    <row r="89" spans="1:96" s="1" customFormat="1" ht="19.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359"/>
      <c r="AJ89" s="318" t="s">
        <v>65</v>
      </c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20"/>
      <c r="BG89" s="321" t="str">
        <f>IF($BG$38="","",SUMIF($BV$28:$CD$37,"※軽",$BG$28:$BT$37))</f>
        <v/>
      </c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2"/>
      <c r="BU89" s="68"/>
      <c r="BV89" s="323" t="s">
        <v>63</v>
      </c>
      <c r="BW89" s="324"/>
      <c r="BX89" s="324"/>
      <c r="BY89" s="324"/>
      <c r="BZ89" s="324"/>
      <c r="CA89" s="324"/>
      <c r="CB89" s="324"/>
      <c r="CC89" s="324"/>
      <c r="CD89" s="325"/>
      <c r="CE89" s="321" t="str">
        <f>IF(CE$40="","",CE$40)</f>
        <v/>
      </c>
      <c r="CF89" s="322"/>
      <c r="CG89" s="322"/>
      <c r="CH89" s="322"/>
      <c r="CI89" s="322"/>
      <c r="CJ89" s="322"/>
      <c r="CK89" s="322"/>
      <c r="CL89" s="322"/>
      <c r="CM89" s="322"/>
      <c r="CN89" s="322"/>
      <c r="CO89" s="322"/>
      <c r="CP89" s="322"/>
      <c r="CQ89" s="322"/>
      <c r="CR89" s="69"/>
    </row>
    <row r="90" spans="1:96" s="1" customFormat="1" ht="19.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359"/>
      <c r="AJ90" s="350" t="s">
        <v>66</v>
      </c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2"/>
      <c r="BG90" s="353" t="str">
        <f>IF($BG$38="","",SUMIF($BV$28:$CD$37,"税外",$BG$28:$BT$37))</f>
        <v/>
      </c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4"/>
      <c r="BU90" s="70"/>
      <c r="BV90" s="355" t="s">
        <v>67</v>
      </c>
      <c r="BW90" s="356"/>
      <c r="BX90" s="356"/>
      <c r="BY90" s="356"/>
      <c r="BZ90" s="356"/>
      <c r="CA90" s="356"/>
      <c r="CB90" s="356"/>
      <c r="CC90" s="356"/>
      <c r="CD90" s="357"/>
      <c r="CE90" s="353" t="str">
        <f>IF(CE$41="","",CE$41)</f>
        <v/>
      </c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71"/>
    </row>
    <row r="91" spans="1:96" s="1" customFormat="1" ht="3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3"/>
      <c r="BV91" s="114"/>
      <c r="BW91" s="114"/>
      <c r="BX91" s="114"/>
      <c r="BY91" s="114"/>
      <c r="BZ91" s="114"/>
      <c r="CA91" s="114"/>
      <c r="CB91" s="114"/>
      <c r="CC91" s="114"/>
      <c r="CD91" s="114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0"/>
    </row>
    <row r="92" spans="1:96" s="1" customFormat="1" ht="3" customHeight="1">
      <c r="A92" s="115"/>
      <c r="D92" s="72"/>
    </row>
    <row r="93" spans="1:96" s="1" customFormat="1" ht="19.5" customHeight="1">
      <c r="D93" s="72"/>
      <c r="E93" s="463" t="s">
        <v>78</v>
      </c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J93" s="464" t="s">
        <v>79</v>
      </c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6"/>
      <c r="BB93" s="467" t="s">
        <v>80</v>
      </c>
      <c r="BC93" s="467"/>
      <c r="BD93" s="467"/>
      <c r="BE93" s="467"/>
      <c r="BF93" s="467"/>
      <c r="BG93" s="467"/>
      <c r="BH93" s="467"/>
      <c r="BI93" s="467"/>
      <c r="BJ93" s="407" t="s">
        <v>47</v>
      </c>
      <c r="BK93" s="408"/>
      <c r="BL93" s="408"/>
      <c r="BM93" s="408"/>
      <c r="BN93" s="408"/>
      <c r="BO93" s="408"/>
      <c r="BP93" s="467" t="s">
        <v>81</v>
      </c>
      <c r="BQ93" s="467"/>
      <c r="BR93" s="467"/>
      <c r="BS93" s="467"/>
      <c r="BT93" s="467"/>
      <c r="BU93" s="467"/>
      <c r="BV93" s="467"/>
      <c r="BW93" s="468"/>
      <c r="BX93" s="464" t="s">
        <v>82</v>
      </c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9"/>
      <c r="CM93" s="470" t="s">
        <v>83</v>
      </c>
      <c r="CN93" s="471"/>
      <c r="CO93" s="471"/>
      <c r="CP93" s="471"/>
      <c r="CQ93" s="471"/>
      <c r="CR93" s="472"/>
    </row>
    <row r="94" spans="1:96" s="1" customFormat="1" ht="18.75" customHeight="1"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359"/>
      <c r="AJ94" s="473"/>
      <c r="AK94" s="474"/>
      <c r="AL94" s="474"/>
      <c r="AM94" s="474"/>
      <c r="AN94" s="474"/>
      <c r="AO94" s="474"/>
      <c r="AP94" s="474"/>
      <c r="AQ94" s="474"/>
      <c r="AR94" s="474"/>
      <c r="AS94" s="474"/>
      <c r="AT94" s="474"/>
      <c r="AU94" s="474"/>
      <c r="AV94" s="474"/>
      <c r="AW94" s="474"/>
      <c r="AX94" s="474"/>
      <c r="AY94" s="474"/>
      <c r="AZ94" s="474"/>
      <c r="BA94" s="441"/>
      <c r="BB94" s="475"/>
      <c r="BC94" s="475"/>
      <c r="BD94" s="475"/>
      <c r="BE94" s="475"/>
      <c r="BF94" s="475"/>
      <c r="BG94" s="475"/>
      <c r="BH94" s="475"/>
      <c r="BI94" s="475"/>
      <c r="BJ94" s="437" t="s">
        <v>49</v>
      </c>
      <c r="BK94" s="438"/>
      <c r="BL94" s="438"/>
      <c r="BM94" s="438"/>
      <c r="BN94" s="438"/>
      <c r="BO94" s="438"/>
      <c r="BP94" s="475"/>
      <c r="BQ94" s="475"/>
      <c r="BR94" s="475"/>
      <c r="BS94" s="475"/>
      <c r="BT94" s="475"/>
      <c r="BU94" s="475"/>
      <c r="BV94" s="475"/>
      <c r="BW94" s="296"/>
      <c r="BX94" s="478"/>
      <c r="BY94" s="179"/>
      <c r="BZ94" s="179"/>
      <c r="CA94" s="179"/>
      <c r="CB94" s="295"/>
      <c r="CC94" s="296"/>
      <c r="CD94" s="179"/>
      <c r="CE94" s="179"/>
      <c r="CF94" s="179"/>
      <c r="CG94" s="295"/>
      <c r="CH94" s="296"/>
      <c r="CI94" s="179"/>
      <c r="CJ94" s="179"/>
      <c r="CK94" s="179"/>
      <c r="CL94" s="476"/>
      <c r="CM94" s="179"/>
      <c r="CN94" s="179"/>
      <c r="CO94" s="179"/>
      <c r="CP94" s="179"/>
      <c r="CQ94" s="179"/>
      <c r="CR94" s="476"/>
    </row>
    <row r="95" spans="1:96" s="1" customFormat="1" ht="18.75" customHeight="1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359"/>
      <c r="AJ95" s="473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474"/>
      <c r="AX95" s="474"/>
      <c r="AY95" s="474"/>
      <c r="AZ95" s="474"/>
      <c r="BA95" s="441"/>
      <c r="BB95" s="475"/>
      <c r="BC95" s="475"/>
      <c r="BD95" s="475"/>
      <c r="BE95" s="475"/>
      <c r="BF95" s="475"/>
      <c r="BG95" s="475"/>
      <c r="BH95" s="475"/>
      <c r="BI95" s="475"/>
      <c r="BJ95" s="437" t="s">
        <v>49</v>
      </c>
      <c r="BK95" s="438"/>
      <c r="BL95" s="438"/>
      <c r="BM95" s="438"/>
      <c r="BN95" s="438"/>
      <c r="BO95" s="438"/>
      <c r="BP95" s="475"/>
      <c r="BQ95" s="475"/>
      <c r="BR95" s="475"/>
      <c r="BS95" s="475"/>
      <c r="BT95" s="475"/>
      <c r="BU95" s="475"/>
      <c r="BV95" s="475"/>
      <c r="BW95" s="296"/>
      <c r="BX95" s="478"/>
      <c r="BY95" s="179"/>
      <c r="BZ95" s="179"/>
      <c r="CA95" s="179"/>
      <c r="CB95" s="295"/>
      <c r="CC95" s="296"/>
      <c r="CD95" s="179"/>
      <c r="CE95" s="179"/>
      <c r="CF95" s="179"/>
      <c r="CG95" s="295"/>
      <c r="CH95" s="296"/>
      <c r="CI95" s="179"/>
      <c r="CJ95" s="179"/>
      <c r="CK95" s="179"/>
      <c r="CL95" s="476"/>
      <c r="CM95" s="179"/>
      <c r="CN95" s="179"/>
      <c r="CO95" s="179"/>
      <c r="CP95" s="179"/>
      <c r="CQ95" s="179"/>
      <c r="CR95" s="476"/>
    </row>
    <row r="96" spans="1:96" s="1" customFormat="1" ht="18.75" customHeight="1"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359"/>
      <c r="AJ96" s="473"/>
      <c r="AK96" s="474"/>
      <c r="AL96" s="474"/>
      <c r="AM96" s="474"/>
      <c r="AN96" s="474"/>
      <c r="AO96" s="474"/>
      <c r="AP96" s="474"/>
      <c r="AQ96" s="474"/>
      <c r="AR96" s="474"/>
      <c r="AS96" s="474"/>
      <c r="AT96" s="474"/>
      <c r="AU96" s="474"/>
      <c r="AV96" s="474"/>
      <c r="AW96" s="474"/>
      <c r="AX96" s="474"/>
      <c r="AY96" s="474"/>
      <c r="AZ96" s="474"/>
      <c r="BA96" s="441"/>
      <c r="BB96" s="475"/>
      <c r="BC96" s="475"/>
      <c r="BD96" s="475"/>
      <c r="BE96" s="475"/>
      <c r="BF96" s="475"/>
      <c r="BG96" s="475"/>
      <c r="BH96" s="475"/>
      <c r="BI96" s="475"/>
      <c r="BJ96" s="437" t="s">
        <v>49</v>
      </c>
      <c r="BK96" s="438"/>
      <c r="BL96" s="438"/>
      <c r="BM96" s="438"/>
      <c r="BN96" s="438"/>
      <c r="BO96" s="438"/>
      <c r="BP96" s="475"/>
      <c r="BQ96" s="475"/>
      <c r="BR96" s="475"/>
      <c r="BS96" s="475"/>
      <c r="BT96" s="475"/>
      <c r="BU96" s="475"/>
      <c r="BV96" s="475"/>
      <c r="BW96" s="296"/>
      <c r="BX96" s="478"/>
      <c r="BY96" s="179"/>
      <c r="BZ96" s="179"/>
      <c r="CA96" s="179"/>
      <c r="CB96" s="295"/>
      <c r="CC96" s="296"/>
      <c r="CD96" s="179"/>
      <c r="CE96" s="179"/>
      <c r="CF96" s="179"/>
      <c r="CG96" s="295"/>
      <c r="CH96" s="296"/>
      <c r="CI96" s="179"/>
      <c r="CJ96" s="179"/>
      <c r="CK96" s="179"/>
      <c r="CL96" s="476"/>
      <c r="CM96" s="179"/>
      <c r="CN96" s="179"/>
      <c r="CO96" s="179"/>
      <c r="CP96" s="179"/>
      <c r="CQ96" s="179"/>
      <c r="CR96" s="476"/>
    </row>
    <row r="97" spans="1:96" s="1" customFormat="1" ht="18.75" customHeight="1">
      <c r="D97" s="72"/>
      <c r="E97" s="477" t="s">
        <v>84</v>
      </c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J97" s="473"/>
      <c r="AK97" s="474"/>
      <c r="AL97" s="474"/>
      <c r="AM97" s="474"/>
      <c r="AN97" s="474"/>
      <c r="AO97" s="474"/>
      <c r="AP97" s="474"/>
      <c r="AQ97" s="474"/>
      <c r="AR97" s="474"/>
      <c r="AS97" s="474"/>
      <c r="AT97" s="474"/>
      <c r="AU97" s="474"/>
      <c r="AV97" s="474"/>
      <c r="AW97" s="474"/>
      <c r="AX97" s="474"/>
      <c r="AY97" s="474"/>
      <c r="AZ97" s="474"/>
      <c r="BA97" s="441"/>
      <c r="BB97" s="475"/>
      <c r="BC97" s="475"/>
      <c r="BD97" s="475"/>
      <c r="BE97" s="475"/>
      <c r="BF97" s="475"/>
      <c r="BG97" s="475"/>
      <c r="BH97" s="475"/>
      <c r="BI97" s="475"/>
      <c r="BJ97" s="437" t="s">
        <v>49</v>
      </c>
      <c r="BK97" s="438"/>
      <c r="BL97" s="438"/>
      <c r="BM97" s="438"/>
      <c r="BN97" s="438"/>
      <c r="BO97" s="438"/>
      <c r="BP97" s="475"/>
      <c r="BQ97" s="475"/>
      <c r="BR97" s="475"/>
      <c r="BS97" s="475"/>
      <c r="BT97" s="475"/>
      <c r="BU97" s="475"/>
      <c r="BV97" s="475"/>
      <c r="BW97" s="296"/>
      <c r="BX97" s="478"/>
      <c r="BY97" s="179"/>
      <c r="BZ97" s="179"/>
      <c r="CA97" s="179"/>
      <c r="CB97" s="295"/>
      <c r="CC97" s="296"/>
      <c r="CD97" s="179"/>
      <c r="CE97" s="179"/>
      <c r="CF97" s="179"/>
      <c r="CG97" s="295"/>
      <c r="CH97" s="296"/>
      <c r="CI97" s="179"/>
      <c r="CJ97" s="179"/>
      <c r="CK97" s="179"/>
      <c r="CL97" s="476"/>
      <c r="CM97" s="179"/>
      <c r="CN97" s="179"/>
      <c r="CO97" s="179"/>
      <c r="CP97" s="179"/>
      <c r="CQ97" s="179"/>
      <c r="CR97" s="476"/>
    </row>
    <row r="98" spans="1:96" s="1" customFormat="1" ht="18.75" customHeight="1">
      <c r="C98" s="73"/>
      <c r="D98" s="73"/>
      <c r="E98" s="479" t="s">
        <v>85</v>
      </c>
      <c r="F98" s="480"/>
      <c r="G98" s="480"/>
      <c r="H98" s="480"/>
      <c r="I98" s="480"/>
      <c r="J98" s="480"/>
      <c r="K98" s="480"/>
      <c r="L98" s="480"/>
      <c r="M98" s="481"/>
      <c r="N98" s="479" t="s">
        <v>86</v>
      </c>
      <c r="O98" s="480"/>
      <c r="P98" s="480"/>
      <c r="Q98" s="480"/>
      <c r="R98" s="480"/>
      <c r="S98" s="480"/>
      <c r="T98" s="480"/>
      <c r="U98" s="480"/>
      <c r="V98" s="481"/>
      <c r="W98" s="479" t="s">
        <v>87</v>
      </c>
      <c r="X98" s="480"/>
      <c r="Y98" s="480"/>
      <c r="Z98" s="480"/>
      <c r="AA98" s="480"/>
      <c r="AB98" s="480"/>
      <c r="AC98" s="480"/>
      <c r="AD98" s="480"/>
      <c r="AE98" s="481"/>
      <c r="AF98" s="73"/>
      <c r="AG98" s="73"/>
      <c r="AH98" s="73"/>
      <c r="AI98" s="73"/>
      <c r="AJ98" s="473"/>
      <c r="AK98" s="474"/>
      <c r="AL98" s="474"/>
      <c r="AM98" s="474"/>
      <c r="AN98" s="474"/>
      <c r="AO98" s="474"/>
      <c r="AP98" s="474"/>
      <c r="AQ98" s="474"/>
      <c r="AR98" s="474"/>
      <c r="AS98" s="474"/>
      <c r="AT98" s="474"/>
      <c r="AU98" s="474"/>
      <c r="AV98" s="474"/>
      <c r="AW98" s="474"/>
      <c r="AX98" s="474"/>
      <c r="AY98" s="474"/>
      <c r="AZ98" s="474"/>
      <c r="BA98" s="441"/>
      <c r="BB98" s="475"/>
      <c r="BC98" s="475"/>
      <c r="BD98" s="475"/>
      <c r="BE98" s="475"/>
      <c r="BF98" s="475"/>
      <c r="BG98" s="475"/>
      <c r="BH98" s="475"/>
      <c r="BI98" s="475"/>
      <c r="BJ98" s="437" t="s">
        <v>49</v>
      </c>
      <c r="BK98" s="438"/>
      <c r="BL98" s="438"/>
      <c r="BM98" s="438"/>
      <c r="BN98" s="438"/>
      <c r="BO98" s="438"/>
      <c r="BP98" s="475"/>
      <c r="BQ98" s="475"/>
      <c r="BR98" s="475"/>
      <c r="BS98" s="475"/>
      <c r="BT98" s="475"/>
      <c r="BU98" s="475"/>
      <c r="BV98" s="475"/>
      <c r="BW98" s="296"/>
      <c r="BX98" s="478"/>
      <c r="BY98" s="179"/>
      <c r="BZ98" s="179"/>
      <c r="CA98" s="179"/>
      <c r="CB98" s="295"/>
      <c r="CC98" s="296"/>
      <c r="CD98" s="179"/>
      <c r="CE98" s="179"/>
      <c r="CF98" s="179"/>
      <c r="CG98" s="295"/>
      <c r="CH98" s="296"/>
      <c r="CI98" s="179"/>
      <c r="CJ98" s="179"/>
      <c r="CK98" s="179"/>
      <c r="CL98" s="476"/>
      <c r="CM98" s="179"/>
      <c r="CN98" s="179"/>
      <c r="CO98" s="179"/>
      <c r="CP98" s="179"/>
      <c r="CQ98" s="179"/>
      <c r="CR98" s="476"/>
    </row>
    <row r="99" spans="1:96" s="1" customFormat="1" ht="18.75" customHeight="1">
      <c r="C99" s="73"/>
      <c r="D99" s="73"/>
      <c r="E99" s="482"/>
      <c r="F99" s="483"/>
      <c r="G99" s="483"/>
      <c r="H99" s="483"/>
      <c r="I99" s="483"/>
      <c r="J99" s="483"/>
      <c r="K99" s="483"/>
      <c r="L99" s="483"/>
      <c r="M99" s="484"/>
      <c r="N99" s="482"/>
      <c r="O99" s="483"/>
      <c r="P99" s="483"/>
      <c r="Q99" s="483"/>
      <c r="R99" s="483"/>
      <c r="S99" s="483"/>
      <c r="T99" s="483"/>
      <c r="U99" s="483"/>
      <c r="V99" s="484"/>
      <c r="W99" s="482"/>
      <c r="X99" s="483"/>
      <c r="Y99" s="483"/>
      <c r="Z99" s="483"/>
      <c r="AA99" s="483"/>
      <c r="AB99" s="483"/>
      <c r="AC99" s="483"/>
      <c r="AD99" s="483"/>
      <c r="AE99" s="484"/>
      <c r="AF99" s="73"/>
      <c r="AG99" s="73"/>
      <c r="AH99" s="73"/>
      <c r="AI99" s="73"/>
      <c r="AJ99" s="473"/>
      <c r="AK99" s="474"/>
      <c r="AL99" s="474"/>
      <c r="AM99" s="474"/>
      <c r="AN99" s="474"/>
      <c r="AO99" s="474"/>
      <c r="AP99" s="474"/>
      <c r="AQ99" s="474"/>
      <c r="AR99" s="474"/>
      <c r="AS99" s="474"/>
      <c r="AT99" s="474"/>
      <c r="AU99" s="474"/>
      <c r="AV99" s="474"/>
      <c r="AW99" s="474"/>
      <c r="AX99" s="474"/>
      <c r="AY99" s="474"/>
      <c r="AZ99" s="474"/>
      <c r="BA99" s="441"/>
      <c r="BB99" s="475"/>
      <c r="BC99" s="475"/>
      <c r="BD99" s="475"/>
      <c r="BE99" s="475"/>
      <c r="BF99" s="475"/>
      <c r="BG99" s="475"/>
      <c r="BH99" s="475"/>
      <c r="BI99" s="475"/>
      <c r="BJ99" s="437" t="s">
        <v>49</v>
      </c>
      <c r="BK99" s="438"/>
      <c r="BL99" s="438"/>
      <c r="BM99" s="438"/>
      <c r="BN99" s="438"/>
      <c r="BO99" s="438"/>
      <c r="BP99" s="475"/>
      <c r="BQ99" s="475"/>
      <c r="BR99" s="475"/>
      <c r="BS99" s="475"/>
      <c r="BT99" s="475"/>
      <c r="BU99" s="475"/>
      <c r="BV99" s="475"/>
      <c r="BW99" s="296"/>
      <c r="BX99" s="478"/>
      <c r="BY99" s="179"/>
      <c r="BZ99" s="179"/>
      <c r="CA99" s="179"/>
      <c r="CB99" s="295"/>
      <c r="CC99" s="296"/>
      <c r="CD99" s="179"/>
      <c r="CE99" s="179"/>
      <c r="CF99" s="179"/>
      <c r="CG99" s="295"/>
      <c r="CH99" s="296"/>
      <c r="CI99" s="179"/>
      <c r="CJ99" s="179"/>
      <c r="CK99" s="179"/>
      <c r="CL99" s="476"/>
      <c r="CM99" s="179"/>
      <c r="CN99" s="179"/>
      <c r="CO99" s="179"/>
      <c r="CP99" s="179"/>
      <c r="CQ99" s="179"/>
      <c r="CR99" s="476"/>
    </row>
    <row r="100" spans="1:96" s="1" customFormat="1" ht="18.75" customHeight="1">
      <c r="C100" s="73"/>
      <c r="D100" s="73"/>
      <c r="E100" s="485"/>
      <c r="F100" s="486"/>
      <c r="G100" s="486"/>
      <c r="H100" s="486"/>
      <c r="I100" s="486"/>
      <c r="J100" s="486"/>
      <c r="K100" s="486"/>
      <c r="L100" s="486"/>
      <c r="M100" s="487"/>
      <c r="N100" s="485"/>
      <c r="O100" s="486"/>
      <c r="P100" s="486"/>
      <c r="Q100" s="486"/>
      <c r="R100" s="486"/>
      <c r="S100" s="486"/>
      <c r="T100" s="486"/>
      <c r="U100" s="486"/>
      <c r="V100" s="487"/>
      <c r="W100" s="485"/>
      <c r="X100" s="486"/>
      <c r="Y100" s="486"/>
      <c r="Z100" s="486"/>
      <c r="AA100" s="486"/>
      <c r="AB100" s="486"/>
      <c r="AC100" s="486"/>
      <c r="AD100" s="486"/>
      <c r="AE100" s="487"/>
      <c r="AF100" s="73"/>
      <c r="AG100" s="73"/>
      <c r="AH100" s="73"/>
      <c r="AI100" s="73"/>
      <c r="AJ100" s="491"/>
      <c r="AK100" s="492"/>
      <c r="AL100" s="492"/>
      <c r="AM100" s="492"/>
      <c r="AN100" s="492"/>
      <c r="AO100" s="492"/>
      <c r="AP100" s="492"/>
      <c r="AQ100" s="492"/>
      <c r="AR100" s="492"/>
      <c r="AS100" s="492"/>
      <c r="AT100" s="492"/>
      <c r="AU100" s="492"/>
      <c r="AV100" s="492"/>
      <c r="AW100" s="492"/>
      <c r="AX100" s="492"/>
      <c r="AY100" s="492"/>
      <c r="AZ100" s="492"/>
      <c r="BA100" s="493"/>
      <c r="BB100" s="488"/>
      <c r="BC100" s="488"/>
      <c r="BD100" s="488"/>
      <c r="BE100" s="488"/>
      <c r="BF100" s="488"/>
      <c r="BG100" s="488"/>
      <c r="BH100" s="488"/>
      <c r="BI100" s="488"/>
      <c r="BJ100" s="494" t="s">
        <v>49</v>
      </c>
      <c r="BK100" s="495"/>
      <c r="BL100" s="495"/>
      <c r="BM100" s="495"/>
      <c r="BN100" s="495"/>
      <c r="BO100" s="495"/>
      <c r="BP100" s="488"/>
      <c r="BQ100" s="488"/>
      <c r="BR100" s="488"/>
      <c r="BS100" s="488"/>
      <c r="BT100" s="488"/>
      <c r="BU100" s="488"/>
      <c r="BV100" s="488"/>
      <c r="BW100" s="346"/>
      <c r="BX100" s="594"/>
      <c r="BY100" s="489"/>
      <c r="BZ100" s="489"/>
      <c r="CA100" s="489"/>
      <c r="CB100" s="345"/>
      <c r="CC100" s="346"/>
      <c r="CD100" s="489"/>
      <c r="CE100" s="489"/>
      <c r="CF100" s="489"/>
      <c r="CG100" s="345"/>
      <c r="CH100" s="346"/>
      <c r="CI100" s="489"/>
      <c r="CJ100" s="489"/>
      <c r="CK100" s="489"/>
      <c r="CL100" s="490"/>
      <c r="CM100" s="489"/>
      <c r="CN100" s="489"/>
      <c r="CO100" s="489"/>
      <c r="CP100" s="489"/>
      <c r="CQ100" s="489"/>
      <c r="CR100" s="490"/>
    </row>
    <row r="101" spans="1:96" s="1" customFormat="1" ht="24.75" customHeight="1">
      <c r="B101" s="2" t="s">
        <v>0</v>
      </c>
      <c r="AF101" s="127" t="s">
        <v>1</v>
      </c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Z101" s="128" t="s">
        <v>88</v>
      </c>
      <c r="CA101" s="128"/>
      <c r="CB101" s="128"/>
      <c r="CC101" s="129"/>
      <c r="CD101" s="130" t="s">
        <v>89</v>
      </c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2"/>
    </row>
    <row r="102" spans="1:96" s="1" customFormat="1" ht="20.25" customHeight="1">
      <c r="A102" s="347" t="str">
        <f>IF(A2="","",A2)</f>
        <v/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F102" s="134" t="str">
        <f>IF(CF2="","",CF2)</f>
        <v>2023/10 V.1.3</v>
      </c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</row>
    <row r="103" spans="1:96" s="1" customFormat="1" ht="20.25" customHeight="1" thickBot="1">
      <c r="B103" s="1" t="s">
        <v>4</v>
      </c>
      <c r="AJ103" s="4" t="s">
        <v>5</v>
      </c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349" t="s">
        <v>6</v>
      </c>
      <c r="BS103" s="349"/>
      <c r="BT103" s="349"/>
      <c r="BU103" s="349"/>
      <c r="BV103" s="349"/>
      <c r="BW103" s="135" t="str">
        <f>IF(BW3="","",BW3)</f>
        <v/>
      </c>
      <c r="BX103" s="135"/>
      <c r="BY103" s="135"/>
      <c r="BZ103" s="135"/>
      <c r="CA103" s="349" t="s">
        <v>7</v>
      </c>
      <c r="CB103" s="349"/>
      <c r="CC103" s="349"/>
      <c r="CD103" s="135" t="str">
        <f>IF(CD3="","",CD3)</f>
        <v/>
      </c>
      <c r="CE103" s="135"/>
      <c r="CF103" s="135"/>
      <c r="CG103" s="135"/>
      <c r="CH103" s="349" t="s">
        <v>8</v>
      </c>
      <c r="CI103" s="349"/>
      <c r="CJ103" s="349"/>
      <c r="CK103" s="348" t="str">
        <f>IF(CK3="","",CK3)</f>
        <v/>
      </c>
      <c r="CL103" s="135"/>
      <c r="CM103" s="135"/>
      <c r="CN103" s="135"/>
      <c r="CO103" s="349" t="s">
        <v>9</v>
      </c>
      <c r="CP103" s="349"/>
      <c r="CQ103" s="349"/>
    </row>
    <row r="104" spans="1:96" s="1" customFormat="1" ht="18" customHeight="1" thickBot="1">
      <c r="BQ104" s="5"/>
      <c r="BR104" s="143" t="s">
        <v>10</v>
      </c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5"/>
      <c r="CD104" s="6"/>
      <c r="CE104" s="496" t="str">
        <f>IF(CE4="","",CE4)</f>
        <v/>
      </c>
      <c r="CF104" s="496"/>
      <c r="CG104" s="496"/>
      <c r="CH104" s="496"/>
      <c r="CI104" s="496"/>
      <c r="CJ104" s="496"/>
      <c r="CK104" s="496"/>
      <c r="CL104" s="496"/>
      <c r="CM104" s="496"/>
      <c r="CN104" s="496"/>
      <c r="CO104" s="496"/>
      <c r="CP104" s="496"/>
      <c r="CQ104" s="496"/>
      <c r="CR104" s="84"/>
    </row>
    <row r="105" spans="1:96" s="1" customFormat="1" ht="19.5" customHeight="1" thickBot="1">
      <c r="A105" s="8" t="s">
        <v>11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47" t="str">
        <f>IF(L54="","",L54)</f>
        <v/>
      </c>
      <c r="M105" s="148"/>
      <c r="N105" s="149"/>
      <c r="O105" s="147" t="str">
        <f>IF(O54="","",O54)</f>
        <v/>
      </c>
      <c r="P105" s="148"/>
      <c r="Q105" s="149"/>
      <c r="R105" s="147" t="str">
        <f>IF(R54="","",R54)</f>
        <v/>
      </c>
      <c r="S105" s="148"/>
      <c r="T105" s="149"/>
      <c r="U105" s="147" t="str">
        <f>IF(U54="","",U54)</f>
        <v/>
      </c>
      <c r="V105" s="148"/>
      <c r="W105" s="149"/>
      <c r="X105" s="147" t="str">
        <f>IF(X54="","",X54)</f>
        <v/>
      </c>
      <c r="Y105" s="148"/>
      <c r="Z105" s="149"/>
      <c r="AA105" s="147" t="str">
        <f>IF(AA54="","",AA54)</f>
        <v/>
      </c>
      <c r="AB105" s="148"/>
      <c r="AC105" s="153"/>
      <c r="AD105" s="380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135"/>
      <c r="AY105" s="370"/>
      <c r="AZ105" s="11"/>
      <c r="BA105" s="154" t="s">
        <v>12</v>
      </c>
      <c r="BB105" s="154"/>
      <c r="BC105" s="154"/>
      <c r="BD105" s="154"/>
      <c r="BE105" s="154"/>
      <c r="BF105" s="154"/>
      <c r="BG105" s="154"/>
      <c r="BH105" s="154"/>
      <c r="BI105" s="12"/>
      <c r="BJ105" s="85"/>
      <c r="BK105" s="360" t="str">
        <f>IF(BK5="","",BK5)</f>
        <v/>
      </c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86"/>
    </row>
    <row r="106" spans="1:96" s="1" customFormat="1" ht="19.5" customHeight="1">
      <c r="A106" s="15" t="s">
        <v>13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362" t="str">
        <f>IF(L6="","",L6)</f>
        <v/>
      </c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3"/>
      <c r="AX106" s="135"/>
      <c r="AY106" s="370"/>
      <c r="AZ106" s="17"/>
      <c r="BA106" s="155"/>
      <c r="BB106" s="155"/>
      <c r="BC106" s="155"/>
      <c r="BD106" s="155"/>
      <c r="BE106" s="155"/>
      <c r="BF106" s="155"/>
      <c r="BG106" s="155"/>
      <c r="BH106" s="155"/>
      <c r="BI106" s="18"/>
      <c r="BJ106" s="87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88"/>
    </row>
    <row r="107" spans="1:96" s="1" customFormat="1" ht="19.5" customHeight="1" thickBot="1">
      <c r="A107" s="21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64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6"/>
      <c r="AX107" s="135"/>
      <c r="AY107" s="370"/>
      <c r="AZ107" s="23"/>
      <c r="BA107" s="141" t="s">
        <v>15</v>
      </c>
      <c r="BB107" s="141"/>
      <c r="BC107" s="141"/>
      <c r="BD107" s="141"/>
      <c r="BE107" s="141"/>
      <c r="BF107" s="141"/>
      <c r="BG107" s="141"/>
      <c r="BH107" s="141"/>
      <c r="BI107" s="24"/>
      <c r="BJ107" s="89"/>
      <c r="BK107" s="367" t="str">
        <f>IF(BK7="","",BK7)</f>
        <v/>
      </c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141"/>
      <c r="CP107" s="141"/>
      <c r="CQ107" s="141"/>
      <c r="CR107" s="142"/>
    </row>
    <row r="108" spans="1:96" s="1" customFormat="1" ht="3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135"/>
      <c r="AY108" s="370"/>
      <c r="AZ108" s="17"/>
      <c r="BA108" s="135"/>
      <c r="BB108" s="135"/>
      <c r="BC108" s="135"/>
      <c r="BD108" s="135"/>
      <c r="BE108" s="135"/>
      <c r="BF108" s="135"/>
      <c r="BG108" s="135"/>
      <c r="BH108" s="135"/>
      <c r="BJ108" s="90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135"/>
      <c r="CP108" s="135"/>
      <c r="CQ108" s="135"/>
      <c r="CR108" s="370"/>
    </row>
    <row r="109" spans="1:96" s="1" customFormat="1" ht="19.5" customHeight="1">
      <c r="A109" s="30"/>
      <c r="B109" s="372" t="s">
        <v>16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4"/>
      <c r="W109" s="91"/>
      <c r="X109" s="378" t="e">
        <f>BG138+CE138</f>
        <v>#VALUE!</v>
      </c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92"/>
      <c r="AS109" s="30"/>
      <c r="AT109" s="30"/>
      <c r="AU109" s="30"/>
      <c r="AV109" s="30"/>
      <c r="AX109" s="135"/>
      <c r="AY109" s="370"/>
      <c r="AZ109" s="31"/>
      <c r="BA109" s="155"/>
      <c r="BB109" s="155"/>
      <c r="BC109" s="155"/>
      <c r="BD109" s="155"/>
      <c r="BE109" s="155"/>
      <c r="BF109" s="155"/>
      <c r="BG109" s="155"/>
      <c r="BH109" s="155"/>
      <c r="BI109" s="18"/>
      <c r="BJ109" s="93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155"/>
      <c r="CP109" s="155"/>
      <c r="CQ109" s="155"/>
      <c r="CR109" s="371"/>
    </row>
    <row r="110" spans="1:96" s="1" customFormat="1" ht="19.5" customHeight="1">
      <c r="A110" s="30"/>
      <c r="B110" s="375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7"/>
      <c r="W110" s="94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95"/>
      <c r="AS110" s="80"/>
      <c r="AT110" s="80"/>
      <c r="AU110" s="30"/>
      <c r="AX110" s="135"/>
      <c r="AY110" s="370"/>
      <c r="AZ110" s="17"/>
      <c r="BA110" s="179" t="s">
        <v>17</v>
      </c>
      <c r="BB110" s="179"/>
      <c r="BC110" s="179"/>
      <c r="BD110" s="179"/>
      <c r="BE110" s="179"/>
      <c r="BF110" s="179"/>
      <c r="BG110" s="179"/>
      <c r="BH110" s="179"/>
      <c r="BJ110" s="296"/>
      <c r="BK110" s="179"/>
      <c r="BL110" s="179"/>
      <c r="BM110" s="179"/>
      <c r="BN110" s="179"/>
      <c r="BO110" s="38"/>
      <c r="BP110" s="179" t="str">
        <f>IF(BP10="","",BP10)</f>
        <v/>
      </c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81"/>
    </row>
    <row r="111" spans="1:96" s="1" customFormat="1" ht="19.5" customHeight="1">
      <c r="L111" s="1" t="s">
        <v>18</v>
      </c>
      <c r="X111" s="36"/>
      <c r="Y111" s="36"/>
      <c r="Z111" s="236"/>
      <c r="AA111" s="236"/>
      <c r="AB111" s="237" t="str">
        <f>CE138</f>
        <v/>
      </c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36" t="s">
        <v>19</v>
      </c>
      <c r="AS111" s="80"/>
      <c r="AT111" s="80"/>
      <c r="AX111" s="135"/>
      <c r="AY111" s="370"/>
      <c r="AZ111" s="37"/>
      <c r="BA111" s="179" t="s">
        <v>20</v>
      </c>
      <c r="BB111" s="179"/>
      <c r="BC111" s="179"/>
      <c r="BD111" s="179"/>
      <c r="BE111" s="179"/>
      <c r="BF111" s="179"/>
      <c r="BG111" s="179"/>
      <c r="BH111" s="179"/>
      <c r="BI111" s="38"/>
      <c r="BJ111" s="39"/>
      <c r="BK111" s="38"/>
      <c r="BL111" s="38"/>
      <c r="BM111" s="38"/>
      <c r="BN111" s="38"/>
      <c r="BO111" s="38"/>
      <c r="BP111" s="179" t="str">
        <f>IF(BP11="","",BP11)</f>
        <v/>
      </c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81"/>
    </row>
    <row r="112" spans="1:96" s="1" customFormat="1" ht="16.5" customHeight="1">
      <c r="A112" s="381" t="s">
        <v>21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X112" s="135"/>
      <c r="AY112" s="370"/>
      <c r="AZ112" s="200" t="s">
        <v>22</v>
      </c>
      <c r="BA112" s="141"/>
      <c r="BB112" s="141"/>
      <c r="BC112" s="141"/>
      <c r="BD112" s="141"/>
      <c r="BE112" s="141"/>
      <c r="BF112" s="141"/>
      <c r="BG112" s="141"/>
      <c r="BH112" s="141"/>
      <c r="BI112" s="201"/>
      <c r="BJ112" s="24"/>
      <c r="BK112" s="24"/>
      <c r="BL112" s="239" t="s">
        <v>23</v>
      </c>
      <c r="BM112" s="239"/>
      <c r="BN112" s="239"/>
      <c r="BO112" s="239"/>
      <c r="BP112" s="382" t="str">
        <f>IF(BP12="","",BP12)</f>
        <v/>
      </c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141"/>
      <c r="CQ112" s="141"/>
      <c r="CR112" s="142"/>
    </row>
    <row r="113" spans="1:108" s="1" customFormat="1" ht="3" customHeight="1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X113" s="135"/>
      <c r="AY113" s="370"/>
      <c r="AZ113" s="202"/>
      <c r="BA113" s="155"/>
      <c r="BB113" s="155"/>
      <c r="BC113" s="155"/>
      <c r="BD113" s="155"/>
      <c r="BE113" s="155"/>
      <c r="BF113" s="155"/>
      <c r="BG113" s="155"/>
      <c r="BH113" s="155"/>
      <c r="BI113" s="203"/>
      <c r="BJ113" s="18"/>
      <c r="BK113" s="18"/>
      <c r="BL113" s="40"/>
      <c r="BM113" s="41"/>
      <c r="BN113" s="41"/>
      <c r="BO113" s="41"/>
      <c r="BP113" s="96"/>
      <c r="BQ113" s="97"/>
      <c r="BR113" s="96"/>
      <c r="BS113" s="97"/>
      <c r="BT113" s="96"/>
      <c r="BU113" s="97"/>
      <c r="BV113" s="96"/>
      <c r="BW113" s="97"/>
      <c r="BX113" s="96"/>
      <c r="BY113" s="97"/>
      <c r="BZ113" s="96"/>
      <c r="CA113" s="97"/>
      <c r="CB113" s="96"/>
      <c r="CC113" s="97"/>
      <c r="CD113" s="96"/>
      <c r="CE113" s="97"/>
      <c r="CF113" s="96"/>
      <c r="CG113" s="97"/>
      <c r="CH113" s="96"/>
      <c r="CI113" s="97"/>
      <c r="CJ113" s="96"/>
      <c r="CK113" s="97"/>
      <c r="CL113" s="96"/>
      <c r="CM113" s="97"/>
      <c r="CN113" s="96"/>
      <c r="CO113" s="97"/>
      <c r="CP113" s="18"/>
      <c r="CQ113" s="18"/>
      <c r="CR113" s="98"/>
    </row>
    <row r="114" spans="1:108" s="1" customFormat="1" ht="9.75" customHeight="1" thickBot="1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X114" s="135"/>
      <c r="AY114" s="370"/>
      <c r="AZ114" s="200" t="s">
        <v>25</v>
      </c>
      <c r="BA114" s="141"/>
      <c r="BB114" s="141"/>
      <c r="BC114" s="141"/>
      <c r="BD114" s="141"/>
      <c r="BE114" s="141"/>
      <c r="BF114" s="141"/>
      <c r="BG114" s="141"/>
      <c r="BH114" s="141"/>
      <c r="BI114" s="201"/>
      <c r="BJ114" s="383" t="str">
        <f>IF(BJ14="","",BJ14)</f>
        <v/>
      </c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141" t="s">
        <v>26</v>
      </c>
      <c r="CA114" s="141"/>
      <c r="CB114" s="141"/>
      <c r="CC114" s="208" t="str">
        <f>IF(CC14="","",CC14)</f>
        <v/>
      </c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 t="s">
        <v>27</v>
      </c>
      <c r="CP114" s="208"/>
      <c r="CQ114" s="208"/>
      <c r="CR114" s="209"/>
    </row>
    <row r="115" spans="1:108" s="1" customFormat="1" ht="9.75" customHeight="1">
      <c r="A115" s="385" t="s">
        <v>28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358"/>
      <c r="AC115" s="497" t="str">
        <f>IF(AC15="","",AC15)</f>
        <v/>
      </c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391"/>
      <c r="AX115" s="135"/>
      <c r="AY115" s="370"/>
      <c r="AZ115" s="202"/>
      <c r="BA115" s="155"/>
      <c r="BB115" s="155"/>
      <c r="BC115" s="155"/>
      <c r="BD115" s="155"/>
      <c r="BE115" s="155"/>
      <c r="BF115" s="155"/>
      <c r="BG115" s="155"/>
      <c r="BH115" s="155"/>
      <c r="BI115" s="203"/>
      <c r="BJ115" s="384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155"/>
      <c r="CA115" s="155"/>
      <c r="CB115" s="155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1"/>
    </row>
    <row r="116" spans="1:108" s="1" customFormat="1" ht="9.75" customHeight="1">
      <c r="A116" s="20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386"/>
      <c r="AC116" s="499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0"/>
      <c r="AU116" s="392"/>
      <c r="AX116" s="135"/>
      <c r="AY116" s="370"/>
      <c r="AZ116" s="232" t="s">
        <v>29</v>
      </c>
      <c r="BA116" s="135"/>
      <c r="BB116" s="135"/>
      <c r="BC116" s="135"/>
      <c r="BD116" s="135"/>
      <c r="BE116" s="135"/>
      <c r="BF116" s="135"/>
      <c r="BG116" s="135"/>
      <c r="BH116" s="135"/>
      <c r="BI116" s="393"/>
      <c r="BJ116" s="394" t="str">
        <f>IF(BJ16="","",BJ16)</f>
        <v/>
      </c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  <c r="BV116" s="395"/>
      <c r="BW116" s="395"/>
      <c r="BX116" s="395"/>
      <c r="BY116" s="395"/>
      <c r="BZ116" s="395"/>
      <c r="CA116" s="395"/>
      <c r="CB116" s="395"/>
      <c r="CC116" s="395"/>
      <c r="CD116" s="395"/>
      <c r="CE116" s="395"/>
      <c r="CF116" s="395"/>
      <c r="CG116" s="395"/>
      <c r="CH116" s="395"/>
      <c r="CI116" s="395"/>
      <c r="CJ116" s="395"/>
      <c r="CK116" s="395"/>
      <c r="CL116" s="395"/>
      <c r="CM116" s="395"/>
      <c r="CN116" s="395"/>
      <c r="CO116" s="395"/>
      <c r="CP116" s="395"/>
      <c r="CQ116" s="395"/>
      <c r="CR116" s="396"/>
    </row>
    <row r="117" spans="1:108" s="1" customFormat="1" ht="9.75" customHeight="1">
      <c r="A117" s="200" t="s">
        <v>30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501"/>
      <c r="AC117" s="502" t="str">
        <f>IF(AC17="","",AC17)</f>
        <v/>
      </c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  <c r="AQ117" s="503"/>
      <c r="AR117" s="503"/>
      <c r="AS117" s="503"/>
      <c r="AT117" s="503"/>
      <c r="AU117" s="142"/>
      <c r="AX117" s="135"/>
      <c r="AY117" s="370"/>
      <c r="AZ117" s="202"/>
      <c r="BA117" s="155"/>
      <c r="BB117" s="155"/>
      <c r="BC117" s="155"/>
      <c r="BD117" s="155"/>
      <c r="BE117" s="155"/>
      <c r="BF117" s="155"/>
      <c r="BG117" s="155"/>
      <c r="BH117" s="155"/>
      <c r="BI117" s="203"/>
      <c r="BJ117" s="397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9"/>
    </row>
    <row r="118" spans="1:108" s="1" customFormat="1" ht="9.75" customHeight="1">
      <c r="A118" s="202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386"/>
      <c r="AC118" s="499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0"/>
      <c r="AS118" s="500"/>
      <c r="AT118" s="500"/>
      <c r="AU118" s="371"/>
      <c r="AX118" s="135"/>
      <c r="AY118" s="370"/>
      <c r="AZ118" s="200" t="s">
        <v>31</v>
      </c>
      <c r="BA118" s="141"/>
      <c r="BB118" s="141"/>
      <c r="BC118" s="141"/>
      <c r="BD118" s="141"/>
      <c r="BE118" s="141"/>
      <c r="BF118" s="141"/>
      <c r="BG118" s="141"/>
      <c r="BH118" s="141"/>
      <c r="BI118" s="201"/>
      <c r="BJ118" s="504" t="str">
        <f>IF(BJ18="","",BJ18)</f>
        <v/>
      </c>
      <c r="BK118" s="505"/>
      <c r="BL118" s="505"/>
      <c r="BM118" s="505"/>
      <c r="BN118" s="505"/>
      <c r="BO118" s="505"/>
      <c r="BP118" s="505"/>
      <c r="BQ118" s="505"/>
      <c r="BR118" s="505"/>
      <c r="BS118" s="505"/>
      <c r="BT118" s="505"/>
      <c r="BU118" s="505"/>
      <c r="BV118" s="505"/>
      <c r="BW118" s="505"/>
      <c r="BX118" s="505"/>
      <c r="BY118" s="505"/>
      <c r="BZ118" s="505"/>
      <c r="CA118" s="505"/>
      <c r="CB118" s="505"/>
      <c r="CC118" s="505"/>
      <c r="CD118" s="505"/>
      <c r="CE118" s="505"/>
      <c r="CF118" s="505"/>
      <c r="CG118" s="505"/>
      <c r="CH118" s="505"/>
      <c r="CI118" s="505"/>
      <c r="CJ118" s="505"/>
      <c r="CK118" s="505"/>
      <c r="CL118" s="505"/>
      <c r="CM118" s="505"/>
      <c r="CN118" s="505"/>
      <c r="CO118" s="505"/>
      <c r="CP118" s="505"/>
      <c r="CQ118" s="505"/>
      <c r="CR118" s="506"/>
    </row>
    <row r="119" spans="1:108" s="1" customFormat="1" ht="9.75" customHeight="1">
      <c r="A119" s="200" t="s">
        <v>32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501"/>
      <c r="AC119" s="510" t="str">
        <f>IF(AC19="","",AC19)</f>
        <v/>
      </c>
      <c r="AD119" s="511"/>
      <c r="AE119" s="511"/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142"/>
      <c r="AV119" s="17"/>
      <c r="AX119" s="135"/>
      <c r="AY119" s="370"/>
      <c r="AZ119" s="202"/>
      <c r="BA119" s="155"/>
      <c r="BB119" s="155"/>
      <c r="BC119" s="155"/>
      <c r="BD119" s="155"/>
      <c r="BE119" s="155"/>
      <c r="BF119" s="155"/>
      <c r="BG119" s="155"/>
      <c r="BH119" s="155"/>
      <c r="BI119" s="203"/>
      <c r="BJ119" s="507"/>
      <c r="BK119" s="508"/>
      <c r="BL119" s="508"/>
      <c r="BM119" s="508"/>
      <c r="BN119" s="508"/>
      <c r="BO119" s="508"/>
      <c r="BP119" s="508"/>
      <c r="BQ119" s="508"/>
      <c r="BR119" s="508"/>
      <c r="BS119" s="508"/>
      <c r="BT119" s="508"/>
      <c r="BU119" s="508"/>
      <c r="BV119" s="508"/>
      <c r="BW119" s="508"/>
      <c r="BX119" s="508"/>
      <c r="BY119" s="508"/>
      <c r="BZ119" s="508"/>
      <c r="CA119" s="508"/>
      <c r="CB119" s="508"/>
      <c r="CC119" s="508"/>
      <c r="CD119" s="508"/>
      <c r="CE119" s="508"/>
      <c r="CF119" s="508"/>
      <c r="CG119" s="508"/>
      <c r="CH119" s="508"/>
      <c r="CI119" s="508"/>
      <c r="CJ119" s="508"/>
      <c r="CK119" s="508"/>
      <c r="CL119" s="508"/>
      <c r="CM119" s="508"/>
      <c r="CN119" s="508"/>
      <c r="CO119" s="508"/>
      <c r="CP119" s="508"/>
      <c r="CQ119" s="508"/>
      <c r="CR119" s="509"/>
      <c r="DB119" s="99"/>
    </row>
    <row r="120" spans="1:108" s="1" customFormat="1" ht="9.75" customHeight="1">
      <c r="A120" s="202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386"/>
      <c r="AC120" s="389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71"/>
      <c r="AX120" s="135"/>
      <c r="AY120" s="370"/>
      <c r="AZ120" s="585" t="s">
        <v>33</v>
      </c>
      <c r="BA120" s="586"/>
      <c r="BB120" s="586"/>
      <c r="BC120" s="586"/>
      <c r="BD120" s="586"/>
      <c r="BE120" s="586"/>
      <c r="BF120" s="586"/>
      <c r="BG120" s="586"/>
      <c r="BH120" s="586"/>
      <c r="BI120" s="587"/>
      <c r="BJ120" s="512" t="str">
        <f>IF(BJ20="","",BJ20)</f>
        <v/>
      </c>
      <c r="BK120" s="513"/>
      <c r="BL120" s="513"/>
      <c r="BM120" s="513"/>
      <c r="BN120" s="513"/>
      <c r="BO120" s="513"/>
      <c r="BP120" s="513"/>
      <c r="BQ120" s="513"/>
      <c r="BR120" s="513"/>
      <c r="BS120" s="513"/>
      <c r="BT120" s="513"/>
      <c r="BU120" s="513"/>
      <c r="BV120" s="513"/>
      <c r="BW120" s="513"/>
      <c r="BX120" s="513"/>
      <c r="BY120" s="513"/>
      <c r="BZ120" s="513"/>
      <c r="CA120" s="513"/>
      <c r="CB120" s="513"/>
      <c r="CC120" s="513"/>
      <c r="CD120" s="513"/>
      <c r="CE120" s="513"/>
      <c r="CF120" s="513"/>
      <c r="CG120" s="513"/>
      <c r="CH120" s="513"/>
      <c r="CI120" s="513"/>
      <c r="CJ120" s="513"/>
      <c r="CK120" s="513"/>
      <c r="CL120" s="513"/>
      <c r="CM120" s="513"/>
      <c r="CN120" s="513"/>
      <c r="CO120" s="513"/>
      <c r="CP120" s="513"/>
      <c r="CQ120" s="513"/>
      <c r="CR120" s="514"/>
      <c r="DC120" s="100"/>
      <c r="DD120" s="100"/>
    </row>
    <row r="121" spans="1:108" s="1" customFormat="1" ht="9.75" customHeight="1">
      <c r="A121" s="526" t="s">
        <v>34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405" t="s">
        <v>35</v>
      </c>
      <c r="S121" s="405"/>
      <c r="T121" s="521" t="str">
        <f>IF(T21="","",T21)</f>
        <v/>
      </c>
      <c r="U121" s="521"/>
      <c r="V121" s="521"/>
      <c r="W121" s="521"/>
      <c r="X121" s="521"/>
      <c r="Y121" s="521"/>
      <c r="Z121" s="405" t="s">
        <v>36</v>
      </c>
      <c r="AA121" s="405"/>
      <c r="AB121" s="532"/>
      <c r="AC121" s="510" t="str">
        <f>IF(AC21="","",AC21)</f>
        <v/>
      </c>
      <c r="AD121" s="511"/>
      <c r="AE121" s="511"/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142"/>
      <c r="AX121" s="135"/>
      <c r="AY121" s="370"/>
      <c r="AZ121" s="588"/>
      <c r="BA121" s="589"/>
      <c r="BB121" s="589"/>
      <c r="BC121" s="589"/>
      <c r="BD121" s="589"/>
      <c r="BE121" s="589"/>
      <c r="BF121" s="589"/>
      <c r="BG121" s="589"/>
      <c r="BH121" s="589"/>
      <c r="BI121" s="590"/>
      <c r="BJ121" s="515"/>
      <c r="BK121" s="516"/>
      <c r="BL121" s="516"/>
      <c r="BM121" s="516"/>
      <c r="BN121" s="516"/>
      <c r="BO121" s="516"/>
      <c r="BP121" s="516"/>
      <c r="BQ121" s="516"/>
      <c r="BR121" s="516"/>
      <c r="BS121" s="516"/>
      <c r="BT121" s="516"/>
      <c r="BU121" s="516"/>
      <c r="BV121" s="516"/>
      <c r="BW121" s="516"/>
      <c r="BX121" s="516"/>
      <c r="BY121" s="516"/>
      <c r="BZ121" s="516"/>
      <c r="CA121" s="516"/>
      <c r="CB121" s="516"/>
      <c r="CC121" s="516"/>
      <c r="CD121" s="516"/>
      <c r="CE121" s="516"/>
      <c r="CF121" s="516"/>
      <c r="CG121" s="516"/>
      <c r="CH121" s="516"/>
      <c r="CI121" s="516"/>
      <c r="CJ121" s="516"/>
      <c r="CK121" s="516"/>
      <c r="CL121" s="516"/>
      <c r="CM121" s="516"/>
      <c r="CN121" s="516"/>
      <c r="CO121" s="516"/>
      <c r="CP121" s="516"/>
      <c r="CQ121" s="516"/>
      <c r="CR121" s="517"/>
      <c r="DC121" s="100"/>
      <c r="DD121" s="100"/>
    </row>
    <row r="122" spans="1:108" s="1" customFormat="1" ht="9.75" customHeight="1">
      <c r="A122" s="528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30"/>
      <c r="S122" s="530"/>
      <c r="T122" s="531"/>
      <c r="U122" s="531"/>
      <c r="V122" s="531"/>
      <c r="W122" s="531"/>
      <c r="X122" s="531"/>
      <c r="Y122" s="531"/>
      <c r="Z122" s="530"/>
      <c r="AA122" s="530"/>
      <c r="AB122" s="533"/>
      <c r="AC122" s="389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71"/>
      <c r="AX122" s="135"/>
      <c r="AY122" s="370"/>
      <c r="AZ122" s="588"/>
      <c r="BA122" s="589"/>
      <c r="BB122" s="589"/>
      <c r="BC122" s="589"/>
      <c r="BD122" s="589"/>
      <c r="BE122" s="589"/>
      <c r="BF122" s="589"/>
      <c r="BG122" s="589"/>
      <c r="BH122" s="589"/>
      <c r="BI122" s="590"/>
      <c r="BJ122" s="515"/>
      <c r="BK122" s="516"/>
      <c r="BL122" s="516"/>
      <c r="BM122" s="516"/>
      <c r="BN122" s="516"/>
      <c r="BO122" s="516"/>
      <c r="BP122" s="516"/>
      <c r="BQ122" s="516"/>
      <c r="BR122" s="516"/>
      <c r="BS122" s="516"/>
      <c r="BT122" s="516"/>
      <c r="BU122" s="516"/>
      <c r="BV122" s="516"/>
      <c r="BW122" s="516"/>
      <c r="BX122" s="516"/>
      <c r="BY122" s="516"/>
      <c r="BZ122" s="516"/>
      <c r="CA122" s="516"/>
      <c r="CB122" s="516"/>
      <c r="CC122" s="516"/>
      <c r="CD122" s="516"/>
      <c r="CE122" s="516"/>
      <c r="CF122" s="516"/>
      <c r="CG122" s="516"/>
      <c r="CH122" s="516"/>
      <c r="CI122" s="516"/>
      <c r="CJ122" s="516"/>
      <c r="CK122" s="516"/>
      <c r="CL122" s="516"/>
      <c r="CM122" s="516"/>
      <c r="CN122" s="516"/>
      <c r="CO122" s="516"/>
      <c r="CP122" s="516"/>
      <c r="CQ122" s="516"/>
      <c r="CR122" s="517"/>
    </row>
    <row r="123" spans="1:108" s="1" customFormat="1" ht="9.75" customHeight="1" thickBot="1">
      <c r="A123" s="200" t="s">
        <v>37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405" t="s">
        <v>35</v>
      </c>
      <c r="S123" s="405"/>
      <c r="T123" s="521" t="str">
        <f>IF(T23="","",T23)</f>
        <v/>
      </c>
      <c r="U123" s="521"/>
      <c r="V123" s="521"/>
      <c r="W123" s="521"/>
      <c r="X123" s="521"/>
      <c r="Y123" s="521"/>
      <c r="Z123" s="405" t="s">
        <v>36</v>
      </c>
      <c r="AA123" s="405"/>
      <c r="AB123" s="405"/>
      <c r="AC123" s="510" t="str">
        <f>IF(AC23="","",AC23)</f>
        <v/>
      </c>
      <c r="AD123" s="511"/>
      <c r="AE123" s="511"/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101"/>
      <c r="AX123" s="135"/>
      <c r="AY123" s="370"/>
      <c r="AZ123" s="591"/>
      <c r="BA123" s="592"/>
      <c r="BB123" s="592"/>
      <c r="BC123" s="592"/>
      <c r="BD123" s="592"/>
      <c r="BE123" s="592"/>
      <c r="BF123" s="592"/>
      <c r="BG123" s="592"/>
      <c r="BH123" s="592"/>
      <c r="BI123" s="593"/>
      <c r="BJ123" s="518"/>
      <c r="BK123" s="519"/>
      <c r="BL123" s="519"/>
      <c r="BM123" s="519"/>
      <c r="BN123" s="519"/>
      <c r="BO123" s="519"/>
      <c r="BP123" s="519"/>
      <c r="BQ123" s="519"/>
      <c r="BR123" s="519"/>
      <c r="BS123" s="519"/>
      <c r="BT123" s="519"/>
      <c r="BU123" s="519"/>
      <c r="BV123" s="519"/>
      <c r="BW123" s="519"/>
      <c r="BX123" s="519"/>
      <c r="BY123" s="519"/>
      <c r="BZ123" s="519"/>
      <c r="CA123" s="519"/>
      <c r="CB123" s="519"/>
      <c r="CC123" s="519"/>
      <c r="CD123" s="519"/>
      <c r="CE123" s="519"/>
      <c r="CF123" s="519"/>
      <c r="CG123" s="519"/>
      <c r="CH123" s="519"/>
      <c r="CI123" s="519"/>
      <c r="CJ123" s="519"/>
      <c r="CK123" s="519"/>
      <c r="CL123" s="519"/>
      <c r="CM123" s="519"/>
      <c r="CN123" s="519"/>
      <c r="CO123" s="519"/>
      <c r="CP123" s="519"/>
      <c r="CQ123" s="519"/>
      <c r="CR123" s="520"/>
    </row>
    <row r="124" spans="1:108" s="1" customFormat="1" ht="9.75" customHeight="1" thickBot="1">
      <c r="A124" s="403"/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6"/>
      <c r="S124" s="406"/>
      <c r="T124" s="522"/>
      <c r="U124" s="522"/>
      <c r="V124" s="522"/>
      <c r="W124" s="522"/>
      <c r="X124" s="522"/>
      <c r="Y124" s="522"/>
      <c r="Z124" s="523"/>
      <c r="AA124" s="523"/>
      <c r="AB124" s="523"/>
      <c r="AC124" s="524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102"/>
      <c r="AV124" s="17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</row>
    <row r="125" spans="1:108" s="1" customFormat="1" ht="19.5" customHeight="1" thickBot="1">
      <c r="A125" s="103"/>
      <c r="B125" s="9" t="s">
        <v>38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26" t="str">
        <f>IF(M25="","",M25)</f>
        <v/>
      </c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8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266" t="s">
        <v>39</v>
      </c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</row>
    <row r="126" spans="1:108" s="1" customFormat="1" ht="4.5" customHeight="1" thickBot="1"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349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J126" s="349"/>
      <c r="BK126" s="349"/>
      <c r="BL126" s="349"/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</row>
    <row r="127" spans="1:108" s="1" customFormat="1" ht="19.5" customHeight="1">
      <c r="A127" s="429" t="s">
        <v>8</v>
      </c>
      <c r="B127" s="430"/>
      <c r="C127" s="431"/>
      <c r="D127" s="432" t="s">
        <v>9</v>
      </c>
      <c r="E127" s="154"/>
      <c r="F127" s="433"/>
      <c r="G127" s="434" t="s">
        <v>40</v>
      </c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5"/>
      <c r="AJ127" s="436" t="s">
        <v>41</v>
      </c>
      <c r="AK127" s="430"/>
      <c r="AL127" s="430"/>
      <c r="AM127" s="430"/>
      <c r="AN127" s="430"/>
      <c r="AO127" s="430"/>
      <c r="AP127" s="430"/>
      <c r="AQ127" s="431"/>
      <c r="AR127" s="434" t="s">
        <v>42</v>
      </c>
      <c r="AS127" s="430"/>
      <c r="AT127" s="430"/>
      <c r="AU127" s="430"/>
      <c r="AV127" s="435"/>
      <c r="AW127" s="436" t="s">
        <v>43</v>
      </c>
      <c r="AX127" s="430"/>
      <c r="AY127" s="430"/>
      <c r="AZ127" s="430"/>
      <c r="BA127" s="430"/>
      <c r="BB127" s="430"/>
      <c r="BC127" s="430"/>
      <c r="BD127" s="430"/>
      <c r="BE127" s="430"/>
      <c r="BF127" s="435"/>
      <c r="BG127" s="436" t="s">
        <v>44</v>
      </c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0"/>
      <c r="BT127" s="430"/>
      <c r="BU127" s="435"/>
      <c r="BV127" s="581" t="s">
        <v>45</v>
      </c>
      <c r="BW127" s="581"/>
      <c r="BX127" s="581"/>
      <c r="BY127" s="581"/>
      <c r="BZ127" s="581"/>
      <c r="CA127" s="581"/>
      <c r="CB127" s="581"/>
      <c r="CC127" s="581"/>
      <c r="CD127" s="582"/>
      <c r="CE127" s="583" t="s">
        <v>46</v>
      </c>
      <c r="CF127" s="583"/>
      <c r="CG127" s="583"/>
      <c r="CH127" s="583"/>
      <c r="CI127" s="583"/>
      <c r="CJ127" s="583"/>
      <c r="CK127" s="583"/>
      <c r="CL127" s="584"/>
      <c r="CM127" s="407" t="s">
        <v>47</v>
      </c>
      <c r="CN127" s="408"/>
      <c r="CO127" s="408"/>
      <c r="CP127" s="408"/>
      <c r="CQ127" s="408"/>
      <c r="CR127" s="409"/>
      <c r="CS127" s="50"/>
    </row>
    <row r="128" spans="1:108" s="1" customFormat="1" ht="19.5" customHeight="1">
      <c r="A128" s="410" t="str">
        <f t="shared" ref="A128:A137" si="13">IF(A28="","",A28)</f>
        <v/>
      </c>
      <c r="B128" s="411"/>
      <c r="C128" s="412"/>
      <c r="D128" s="413" t="str">
        <f t="shared" ref="D128:D137" si="14">IF(D28="","",D28)</f>
        <v/>
      </c>
      <c r="E128" s="411"/>
      <c r="F128" s="412"/>
      <c r="G128" s="414" t="str">
        <f t="shared" ref="G128:G135" si="15">IF(G28="","",G28)</f>
        <v/>
      </c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6"/>
      <c r="AJ128" s="417" t="str">
        <f t="shared" ref="AJ128:AJ137" si="16">IF(AJ28="","",AJ28)</f>
        <v/>
      </c>
      <c r="AK128" s="417"/>
      <c r="AL128" s="417"/>
      <c r="AM128" s="417"/>
      <c r="AN128" s="417"/>
      <c r="AO128" s="417"/>
      <c r="AP128" s="417"/>
      <c r="AQ128" s="418"/>
      <c r="AR128" s="419" t="str">
        <f t="shared" ref="AR128:AR137" si="17">IF(AR28="","",AR28)</f>
        <v/>
      </c>
      <c r="AS128" s="420"/>
      <c r="AT128" s="420"/>
      <c r="AU128" s="420"/>
      <c r="AV128" s="421"/>
      <c r="AW128" s="422" t="str">
        <f t="shared" ref="AW128:AW137" si="18">IF(AW28="","",AW28)</f>
        <v/>
      </c>
      <c r="AX128" s="423"/>
      <c r="AY128" s="423"/>
      <c r="AZ128" s="423"/>
      <c r="BA128" s="423"/>
      <c r="BB128" s="423"/>
      <c r="BC128" s="423"/>
      <c r="BD128" s="423"/>
      <c r="BE128" s="423"/>
      <c r="BF128" s="424"/>
      <c r="BG128" s="425" t="str">
        <f>IF(BG28="","",BG28)</f>
        <v/>
      </c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104"/>
      <c r="BV128" s="442" t="str">
        <f t="shared" ref="BV128:BV137" si="19">IF(BV28="","",BV28)</f>
        <v/>
      </c>
      <c r="BW128" s="141"/>
      <c r="BX128" s="141"/>
      <c r="BY128" s="141"/>
      <c r="BZ128" s="141"/>
      <c r="CA128" s="141"/>
      <c r="CB128" s="141"/>
      <c r="CC128" s="141"/>
      <c r="CD128" s="142"/>
      <c r="CE128" s="443" t="str">
        <f>IF(CE77="","",CE77)</f>
        <v/>
      </c>
      <c r="CF128" s="441"/>
      <c r="CG128" s="440" t="str">
        <f>IF(CG77="","",CG77)</f>
        <v/>
      </c>
      <c r="CH128" s="441"/>
      <c r="CI128" s="440" t="str">
        <f>IF(CI77="","",CI77)</f>
        <v/>
      </c>
      <c r="CJ128" s="441"/>
      <c r="CK128" s="440" t="str">
        <f>IF(CK77="","",CK77)</f>
        <v/>
      </c>
      <c r="CL128" s="441"/>
      <c r="CM128" s="437" t="s">
        <v>49</v>
      </c>
      <c r="CN128" s="438"/>
      <c r="CO128" s="438"/>
      <c r="CP128" s="438"/>
      <c r="CQ128" s="438"/>
      <c r="CR128" s="439"/>
      <c r="DB128" s="99"/>
    </row>
    <row r="129" spans="1:108" s="1" customFormat="1" ht="19.5" customHeight="1">
      <c r="A129" s="410" t="str">
        <f t="shared" si="13"/>
        <v/>
      </c>
      <c r="B129" s="411"/>
      <c r="C129" s="412"/>
      <c r="D129" s="413" t="str">
        <f t="shared" si="14"/>
        <v/>
      </c>
      <c r="E129" s="411"/>
      <c r="F129" s="412"/>
      <c r="G129" s="414" t="str">
        <f t="shared" si="15"/>
        <v/>
      </c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6"/>
      <c r="AJ129" s="417" t="str">
        <f t="shared" si="16"/>
        <v/>
      </c>
      <c r="AK129" s="417"/>
      <c r="AL129" s="417"/>
      <c r="AM129" s="417"/>
      <c r="AN129" s="417"/>
      <c r="AO129" s="417"/>
      <c r="AP129" s="417"/>
      <c r="AQ129" s="418"/>
      <c r="AR129" s="419" t="str">
        <f t="shared" si="17"/>
        <v/>
      </c>
      <c r="AS129" s="420"/>
      <c r="AT129" s="420"/>
      <c r="AU129" s="420"/>
      <c r="AV129" s="421"/>
      <c r="AW129" s="422" t="str">
        <f t="shared" si="18"/>
        <v/>
      </c>
      <c r="AX129" s="423"/>
      <c r="AY129" s="423"/>
      <c r="AZ129" s="423"/>
      <c r="BA129" s="423"/>
      <c r="BB129" s="423"/>
      <c r="BC129" s="423"/>
      <c r="BD129" s="423"/>
      <c r="BE129" s="423"/>
      <c r="BF129" s="424"/>
      <c r="BG129" s="425" t="str">
        <f t="shared" ref="BG129:BG137" si="20">IF(BG29="","",BG29)</f>
        <v/>
      </c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104"/>
      <c r="BV129" s="442" t="str">
        <f t="shared" si="19"/>
        <v/>
      </c>
      <c r="BW129" s="141"/>
      <c r="BX129" s="141"/>
      <c r="BY129" s="141"/>
      <c r="BZ129" s="141"/>
      <c r="CA129" s="141"/>
      <c r="CB129" s="141"/>
      <c r="CC129" s="141"/>
      <c r="CD129" s="142"/>
      <c r="CE129" s="443" t="str">
        <f t="shared" ref="CE129:CE137" si="21">IF(CE78="","",CE78)</f>
        <v/>
      </c>
      <c r="CF129" s="441"/>
      <c r="CG129" s="440" t="str">
        <f t="shared" ref="CG129:CG137" si="22">IF(CG78="","",CG78)</f>
        <v/>
      </c>
      <c r="CH129" s="441"/>
      <c r="CI129" s="440" t="str">
        <f t="shared" ref="CI129:CI137" si="23">IF(CI78="","",CI78)</f>
        <v/>
      </c>
      <c r="CJ129" s="441"/>
      <c r="CK129" s="440" t="str">
        <f t="shared" ref="CK129:CK137" si="24">IF(CK78="","",CK78)</f>
        <v/>
      </c>
      <c r="CL129" s="441"/>
      <c r="CM129" s="437" t="s">
        <v>49</v>
      </c>
      <c r="CN129" s="438"/>
      <c r="CO129" s="438"/>
      <c r="CP129" s="438"/>
      <c r="CQ129" s="438"/>
      <c r="CR129" s="439"/>
      <c r="DB129" s="100"/>
      <c r="DC129" s="99"/>
      <c r="DD129" s="99"/>
    </row>
    <row r="130" spans="1:108" s="1" customFormat="1" ht="19.5" customHeight="1">
      <c r="A130" s="410" t="str">
        <f t="shared" si="13"/>
        <v/>
      </c>
      <c r="B130" s="411"/>
      <c r="C130" s="412"/>
      <c r="D130" s="413" t="str">
        <f t="shared" si="14"/>
        <v/>
      </c>
      <c r="E130" s="411"/>
      <c r="F130" s="412"/>
      <c r="G130" s="414" t="str">
        <f t="shared" si="15"/>
        <v/>
      </c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15"/>
      <c r="AH130" s="415"/>
      <c r="AI130" s="416"/>
      <c r="AJ130" s="417" t="str">
        <f t="shared" si="16"/>
        <v/>
      </c>
      <c r="AK130" s="417"/>
      <c r="AL130" s="417"/>
      <c r="AM130" s="417"/>
      <c r="AN130" s="417"/>
      <c r="AO130" s="417"/>
      <c r="AP130" s="417"/>
      <c r="AQ130" s="418"/>
      <c r="AR130" s="419" t="str">
        <f t="shared" si="17"/>
        <v/>
      </c>
      <c r="AS130" s="420"/>
      <c r="AT130" s="420"/>
      <c r="AU130" s="420"/>
      <c r="AV130" s="421"/>
      <c r="AW130" s="422" t="str">
        <f t="shared" si="18"/>
        <v/>
      </c>
      <c r="AX130" s="423"/>
      <c r="AY130" s="423"/>
      <c r="AZ130" s="423"/>
      <c r="BA130" s="423"/>
      <c r="BB130" s="423"/>
      <c r="BC130" s="423"/>
      <c r="BD130" s="423"/>
      <c r="BE130" s="423"/>
      <c r="BF130" s="424"/>
      <c r="BG130" s="425" t="str">
        <f t="shared" si="20"/>
        <v/>
      </c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105"/>
      <c r="BV130" s="442" t="str">
        <f t="shared" si="19"/>
        <v/>
      </c>
      <c r="BW130" s="141"/>
      <c r="BX130" s="141"/>
      <c r="BY130" s="141"/>
      <c r="BZ130" s="141"/>
      <c r="CA130" s="141"/>
      <c r="CB130" s="141"/>
      <c r="CC130" s="141"/>
      <c r="CD130" s="142"/>
      <c r="CE130" s="443" t="str">
        <f t="shared" si="21"/>
        <v/>
      </c>
      <c r="CF130" s="441"/>
      <c r="CG130" s="440" t="str">
        <f t="shared" si="22"/>
        <v/>
      </c>
      <c r="CH130" s="441"/>
      <c r="CI130" s="440" t="str">
        <f t="shared" si="23"/>
        <v/>
      </c>
      <c r="CJ130" s="441"/>
      <c r="CK130" s="440" t="str">
        <f t="shared" si="24"/>
        <v/>
      </c>
      <c r="CL130" s="441"/>
      <c r="CM130" s="437" t="s">
        <v>49</v>
      </c>
      <c r="CN130" s="438"/>
      <c r="CO130" s="438"/>
      <c r="CP130" s="438"/>
      <c r="CQ130" s="438"/>
      <c r="CR130" s="439"/>
      <c r="DB130" s="100"/>
      <c r="DC130" s="99"/>
      <c r="DD130" s="99"/>
    </row>
    <row r="131" spans="1:108" s="1" customFormat="1" ht="19.5" customHeight="1">
      <c r="A131" s="410" t="str">
        <f t="shared" si="13"/>
        <v/>
      </c>
      <c r="B131" s="411"/>
      <c r="C131" s="412"/>
      <c r="D131" s="413" t="str">
        <f t="shared" si="14"/>
        <v/>
      </c>
      <c r="E131" s="411"/>
      <c r="F131" s="412"/>
      <c r="G131" s="414" t="str">
        <f t="shared" si="15"/>
        <v/>
      </c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15"/>
      <c r="AA131" s="415"/>
      <c r="AB131" s="415"/>
      <c r="AC131" s="415"/>
      <c r="AD131" s="415"/>
      <c r="AE131" s="415"/>
      <c r="AF131" s="415"/>
      <c r="AG131" s="415"/>
      <c r="AH131" s="415"/>
      <c r="AI131" s="416"/>
      <c r="AJ131" s="417" t="str">
        <f t="shared" si="16"/>
        <v/>
      </c>
      <c r="AK131" s="417"/>
      <c r="AL131" s="417"/>
      <c r="AM131" s="417"/>
      <c r="AN131" s="417"/>
      <c r="AO131" s="417"/>
      <c r="AP131" s="417"/>
      <c r="AQ131" s="418"/>
      <c r="AR131" s="419" t="str">
        <f t="shared" si="17"/>
        <v/>
      </c>
      <c r="AS131" s="420"/>
      <c r="AT131" s="420"/>
      <c r="AU131" s="420"/>
      <c r="AV131" s="421"/>
      <c r="AW131" s="422" t="str">
        <f t="shared" si="18"/>
        <v/>
      </c>
      <c r="AX131" s="423"/>
      <c r="AY131" s="423"/>
      <c r="AZ131" s="423"/>
      <c r="BA131" s="423"/>
      <c r="BB131" s="423"/>
      <c r="BC131" s="423"/>
      <c r="BD131" s="423"/>
      <c r="BE131" s="423"/>
      <c r="BF131" s="424"/>
      <c r="BG131" s="425" t="str">
        <f t="shared" si="20"/>
        <v/>
      </c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105"/>
      <c r="BV131" s="442" t="str">
        <f t="shared" si="19"/>
        <v/>
      </c>
      <c r="BW131" s="141"/>
      <c r="BX131" s="141"/>
      <c r="BY131" s="141"/>
      <c r="BZ131" s="141"/>
      <c r="CA131" s="141"/>
      <c r="CB131" s="141"/>
      <c r="CC131" s="141"/>
      <c r="CD131" s="142"/>
      <c r="CE131" s="443" t="str">
        <f t="shared" si="21"/>
        <v/>
      </c>
      <c r="CF131" s="441"/>
      <c r="CG131" s="440" t="str">
        <f t="shared" si="22"/>
        <v/>
      </c>
      <c r="CH131" s="441"/>
      <c r="CI131" s="440" t="str">
        <f t="shared" si="23"/>
        <v/>
      </c>
      <c r="CJ131" s="441"/>
      <c r="CK131" s="440" t="str">
        <f t="shared" si="24"/>
        <v/>
      </c>
      <c r="CL131" s="441"/>
      <c r="CM131" s="437" t="s">
        <v>49</v>
      </c>
      <c r="CN131" s="438"/>
      <c r="CO131" s="438"/>
      <c r="CP131" s="438"/>
      <c r="CQ131" s="438"/>
      <c r="CR131" s="439"/>
      <c r="DB131" s="100"/>
      <c r="DC131" s="106"/>
      <c r="DD131" s="106"/>
    </row>
    <row r="132" spans="1:108" s="1" customFormat="1" ht="19.5" customHeight="1">
      <c r="A132" s="410" t="str">
        <f t="shared" si="13"/>
        <v/>
      </c>
      <c r="B132" s="411"/>
      <c r="C132" s="412"/>
      <c r="D132" s="413" t="str">
        <f t="shared" si="14"/>
        <v/>
      </c>
      <c r="E132" s="411"/>
      <c r="F132" s="412"/>
      <c r="G132" s="414" t="str">
        <f t="shared" si="15"/>
        <v/>
      </c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415"/>
      <c r="AA132" s="415"/>
      <c r="AB132" s="415"/>
      <c r="AC132" s="415"/>
      <c r="AD132" s="415"/>
      <c r="AE132" s="415"/>
      <c r="AF132" s="415"/>
      <c r="AG132" s="415"/>
      <c r="AH132" s="415"/>
      <c r="AI132" s="416"/>
      <c r="AJ132" s="417" t="str">
        <f t="shared" si="16"/>
        <v/>
      </c>
      <c r="AK132" s="417"/>
      <c r="AL132" s="417"/>
      <c r="AM132" s="417"/>
      <c r="AN132" s="417"/>
      <c r="AO132" s="417"/>
      <c r="AP132" s="417"/>
      <c r="AQ132" s="418"/>
      <c r="AR132" s="419" t="str">
        <f t="shared" si="17"/>
        <v/>
      </c>
      <c r="AS132" s="420"/>
      <c r="AT132" s="420"/>
      <c r="AU132" s="420"/>
      <c r="AV132" s="421"/>
      <c r="AW132" s="422" t="str">
        <f t="shared" si="18"/>
        <v/>
      </c>
      <c r="AX132" s="423"/>
      <c r="AY132" s="423"/>
      <c r="AZ132" s="423"/>
      <c r="BA132" s="423"/>
      <c r="BB132" s="423"/>
      <c r="BC132" s="423"/>
      <c r="BD132" s="423"/>
      <c r="BE132" s="423"/>
      <c r="BF132" s="424"/>
      <c r="BG132" s="425" t="str">
        <f t="shared" si="20"/>
        <v/>
      </c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105"/>
      <c r="BV132" s="442" t="str">
        <f t="shared" si="19"/>
        <v/>
      </c>
      <c r="BW132" s="141"/>
      <c r="BX132" s="141"/>
      <c r="BY132" s="141"/>
      <c r="BZ132" s="141"/>
      <c r="CA132" s="141"/>
      <c r="CB132" s="141"/>
      <c r="CC132" s="141"/>
      <c r="CD132" s="142"/>
      <c r="CE132" s="443" t="str">
        <f t="shared" si="21"/>
        <v/>
      </c>
      <c r="CF132" s="441"/>
      <c r="CG132" s="440" t="str">
        <f t="shared" si="22"/>
        <v/>
      </c>
      <c r="CH132" s="441"/>
      <c r="CI132" s="440" t="str">
        <f t="shared" si="23"/>
        <v/>
      </c>
      <c r="CJ132" s="441"/>
      <c r="CK132" s="440" t="str">
        <f t="shared" si="24"/>
        <v/>
      </c>
      <c r="CL132" s="441"/>
      <c r="CM132" s="437" t="s">
        <v>49</v>
      </c>
      <c r="CN132" s="438"/>
      <c r="CO132" s="438"/>
      <c r="CP132" s="438"/>
      <c r="CQ132" s="438"/>
      <c r="CR132" s="439"/>
    </row>
    <row r="133" spans="1:108" s="1" customFormat="1" ht="19.5" customHeight="1">
      <c r="A133" s="410" t="str">
        <f t="shared" si="13"/>
        <v/>
      </c>
      <c r="B133" s="411"/>
      <c r="C133" s="412"/>
      <c r="D133" s="413" t="str">
        <f t="shared" si="14"/>
        <v/>
      </c>
      <c r="E133" s="411"/>
      <c r="F133" s="412"/>
      <c r="G133" s="414" t="str">
        <f t="shared" si="15"/>
        <v/>
      </c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6"/>
      <c r="AJ133" s="417" t="str">
        <f t="shared" si="16"/>
        <v/>
      </c>
      <c r="AK133" s="417"/>
      <c r="AL133" s="417"/>
      <c r="AM133" s="417"/>
      <c r="AN133" s="417"/>
      <c r="AO133" s="417"/>
      <c r="AP133" s="417"/>
      <c r="AQ133" s="418"/>
      <c r="AR133" s="419" t="str">
        <f t="shared" si="17"/>
        <v/>
      </c>
      <c r="AS133" s="420"/>
      <c r="AT133" s="420"/>
      <c r="AU133" s="420"/>
      <c r="AV133" s="421"/>
      <c r="AW133" s="422" t="str">
        <f t="shared" si="18"/>
        <v/>
      </c>
      <c r="AX133" s="423"/>
      <c r="AY133" s="423"/>
      <c r="AZ133" s="423"/>
      <c r="BA133" s="423"/>
      <c r="BB133" s="423"/>
      <c r="BC133" s="423"/>
      <c r="BD133" s="423"/>
      <c r="BE133" s="423"/>
      <c r="BF133" s="424"/>
      <c r="BG133" s="425" t="str">
        <f t="shared" si="20"/>
        <v/>
      </c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105"/>
      <c r="BV133" s="442" t="str">
        <f t="shared" si="19"/>
        <v/>
      </c>
      <c r="BW133" s="141"/>
      <c r="BX133" s="141"/>
      <c r="BY133" s="141"/>
      <c r="BZ133" s="141"/>
      <c r="CA133" s="141"/>
      <c r="CB133" s="141"/>
      <c r="CC133" s="141"/>
      <c r="CD133" s="142"/>
      <c r="CE133" s="443" t="str">
        <f t="shared" si="21"/>
        <v/>
      </c>
      <c r="CF133" s="441"/>
      <c r="CG133" s="440" t="str">
        <f t="shared" si="22"/>
        <v/>
      </c>
      <c r="CH133" s="441"/>
      <c r="CI133" s="440" t="str">
        <f t="shared" si="23"/>
        <v/>
      </c>
      <c r="CJ133" s="441"/>
      <c r="CK133" s="440" t="str">
        <f t="shared" si="24"/>
        <v/>
      </c>
      <c r="CL133" s="441"/>
      <c r="CM133" s="437" t="s">
        <v>49</v>
      </c>
      <c r="CN133" s="438"/>
      <c r="CO133" s="438"/>
      <c r="CP133" s="438"/>
      <c r="CQ133" s="438"/>
      <c r="CR133" s="439"/>
    </row>
    <row r="134" spans="1:108" s="1" customFormat="1" ht="19.5" customHeight="1">
      <c r="A134" s="410" t="str">
        <f t="shared" si="13"/>
        <v/>
      </c>
      <c r="B134" s="411"/>
      <c r="C134" s="412"/>
      <c r="D134" s="413" t="str">
        <f t="shared" si="14"/>
        <v/>
      </c>
      <c r="E134" s="411"/>
      <c r="F134" s="412"/>
      <c r="G134" s="414" t="str">
        <f t="shared" si="15"/>
        <v/>
      </c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6"/>
      <c r="AJ134" s="417" t="str">
        <f t="shared" si="16"/>
        <v/>
      </c>
      <c r="AK134" s="417"/>
      <c r="AL134" s="417"/>
      <c r="AM134" s="417"/>
      <c r="AN134" s="417"/>
      <c r="AO134" s="417"/>
      <c r="AP134" s="417"/>
      <c r="AQ134" s="418"/>
      <c r="AR134" s="419" t="str">
        <f t="shared" si="17"/>
        <v/>
      </c>
      <c r="AS134" s="420"/>
      <c r="AT134" s="420"/>
      <c r="AU134" s="420"/>
      <c r="AV134" s="421"/>
      <c r="AW134" s="422" t="str">
        <f t="shared" si="18"/>
        <v/>
      </c>
      <c r="AX134" s="423"/>
      <c r="AY134" s="423"/>
      <c r="AZ134" s="423"/>
      <c r="BA134" s="423"/>
      <c r="BB134" s="423"/>
      <c r="BC134" s="423"/>
      <c r="BD134" s="423"/>
      <c r="BE134" s="423"/>
      <c r="BF134" s="424"/>
      <c r="BG134" s="425" t="str">
        <f t="shared" si="20"/>
        <v/>
      </c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105"/>
      <c r="BV134" s="442" t="str">
        <f t="shared" si="19"/>
        <v/>
      </c>
      <c r="BW134" s="141"/>
      <c r="BX134" s="141"/>
      <c r="BY134" s="141"/>
      <c r="BZ134" s="141"/>
      <c r="CA134" s="141"/>
      <c r="CB134" s="141"/>
      <c r="CC134" s="141"/>
      <c r="CD134" s="142"/>
      <c r="CE134" s="443" t="str">
        <f t="shared" si="21"/>
        <v/>
      </c>
      <c r="CF134" s="441"/>
      <c r="CG134" s="440" t="str">
        <f t="shared" si="22"/>
        <v/>
      </c>
      <c r="CH134" s="441"/>
      <c r="CI134" s="440" t="str">
        <f t="shared" si="23"/>
        <v/>
      </c>
      <c r="CJ134" s="441"/>
      <c r="CK134" s="440" t="str">
        <f t="shared" si="24"/>
        <v/>
      </c>
      <c r="CL134" s="441"/>
      <c r="CM134" s="437" t="s">
        <v>49</v>
      </c>
      <c r="CN134" s="438"/>
      <c r="CO134" s="438"/>
      <c r="CP134" s="438"/>
      <c r="CQ134" s="438"/>
      <c r="CR134" s="439"/>
    </row>
    <row r="135" spans="1:108" s="1" customFormat="1" ht="19.5" customHeight="1">
      <c r="A135" s="410" t="str">
        <f t="shared" si="13"/>
        <v/>
      </c>
      <c r="B135" s="411"/>
      <c r="C135" s="412"/>
      <c r="D135" s="413" t="str">
        <f t="shared" si="14"/>
        <v/>
      </c>
      <c r="E135" s="411"/>
      <c r="F135" s="412"/>
      <c r="G135" s="414" t="str">
        <f>IF(G35="","",G35)</f>
        <v/>
      </c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6"/>
      <c r="AJ135" s="417" t="str">
        <f t="shared" si="16"/>
        <v/>
      </c>
      <c r="AK135" s="417"/>
      <c r="AL135" s="417"/>
      <c r="AM135" s="417"/>
      <c r="AN135" s="417"/>
      <c r="AO135" s="417"/>
      <c r="AP135" s="417"/>
      <c r="AQ135" s="418"/>
      <c r="AR135" s="419" t="str">
        <f t="shared" si="17"/>
        <v/>
      </c>
      <c r="AS135" s="420"/>
      <c r="AT135" s="420"/>
      <c r="AU135" s="420"/>
      <c r="AV135" s="421"/>
      <c r="AW135" s="422" t="str">
        <f t="shared" si="18"/>
        <v/>
      </c>
      <c r="AX135" s="423"/>
      <c r="AY135" s="423"/>
      <c r="AZ135" s="423"/>
      <c r="BA135" s="423"/>
      <c r="BB135" s="423"/>
      <c r="BC135" s="423"/>
      <c r="BD135" s="423"/>
      <c r="BE135" s="423"/>
      <c r="BF135" s="424"/>
      <c r="BG135" s="425" t="str">
        <f t="shared" si="20"/>
        <v/>
      </c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105"/>
      <c r="BV135" s="442" t="str">
        <f t="shared" si="19"/>
        <v/>
      </c>
      <c r="BW135" s="141"/>
      <c r="BX135" s="141"/>
      <c r="BY135" s="141"/>
      <c r="BZ135" s="141"/>
      <c r="CA135" s="141"/>
      <c r="CB135" s="141"/>
      <c r="CC135" s="141"/>
      <c r="CD135" s="142"/>
      <c r="CE135" s="443" t="str">
        <f t="shared" si="21"/>
        <v/>
      </c>
      <c r="CF135" s="441"/>
      <c r="CG135" s="440" t="str">
        <f t="shared" si="22"/>
        <v/>
      </c>
      <c r="CH135" s="441"/>
      <c r="CI135" s="440" t="str">
        <f t="shared" si="23"/>
        <v/>
      </c>
      <c r="CJ135" s="441"/>
      <c r="CK135" s="440" t="str">
        <f t="shared" si="24"/>
        <v/>
      </c>
      <c r="CL135" s="441"/>
      <c r="CM135" s="437" t="s">
        <v>49</v>
      </c>
      <c r="CN135" s="438"/>
      <c r="CO135" s="438"/>
      <c r="CP135" s="438"/>
      <c r="CQ135" s="438"/>
      <c r="CR135" s="439"/>
    </row>
    <row r="136" spans="1:108" s="1" customFormat="1" ht="19.5" customHeight="1">
      <c r="A136" s="410" t="str">
        <f t="shared" si="13"/>
        <v/>
      </c>
      <c r="B136" s="411"/>
      <c r="C136" s="412"/>
      <c r="D136" s="413" t="str">
        <f t="shared" si="14"/>
        <v/>
      </c>
      <c r="E136" s="411"/>
      <c r="F136" s="412"/>
      <c r="G136" s="414" t="str">
        <f>IF(G36="","",G36)</f>
        <v/>
      </c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6"/>
      <c r="AJ136" s="417" t="str">
        <f t="shared" si="16"/>
        <v/>
      </c>
      <c r="AK136" s="417"/>
      <c r="AL136" s="417"/>
      <c r="AM136" s="417"/>
      <c r="AN136" s="417"/>
      <c r="AO136" s="417"/>
      <c r="AP136" s="417"/>
      <c r="AQ136" s="418"/>
      <c r="AR136" s="419" t="str">
        <f t="shared" si="17"/>
        <v/>
      </c>
      <c r="AS136" s="420"/>
      <c r="AT136" s="420"/>
      <c r="AU136" s="420"/>
      <c r="AV136" s="421"/>
      <c r="AW136" s="422" t="str">
        <f t="shared" si="18"/>
        <v/>
      </c>
      <c r="AX136" s="423"/>
      <c r="AY136" s="423"/>
      <c r="AZ136" s="423"/>
      <c r="BA136" s="423"/>
      <c r="BB136" s="423"/>
      <c r="BC136" s="423"/>
      <c r="BD136" s="423"/>
      <c r="BE136" s="423"/>
      <c r="BF136" s="424"/>
      <c r="BG136" s="425" t="str">
        <f t="shared" si="20"/>
        <v/>
      </c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105"/>
      <c r="BV136" s="442" t="str">
        <f t="shared" si="19"/>
        <v/>
      </c>
      <c r="BW136" s="141"/>
      <c r="BX136" s="141"/>
      <c r="BY136" s="141"/>
      <c r="BZ136" s="141"/>
      <c r="CA136" s="141"/>
      <c r="CB136" s="141"/>
      <c r="CC136" s="141"/>
      <c r="CD136" s="142"/>
      <c r="CE136" s="443" t="str">
        <f t="shared" si="21"/>
        <v/>
      </c>
      <c r="CF136" s="441"/>
      <c r="CG136" s="440" t="str">
        <f t="shared" si="22"/>
        <v/>
      </c>
      <c r="CH136" s="441"/>
      <c r="CI136" s="440" t="str">
        <f t="shared" si="23"/>
        <v/>
      </c>
      <c r="CJ136" s="441"/>
      <c r="CK136" s="440" t="str">
        <f t="shared" si="24"/>
        <v/>
      </c>
      <c r="CL136" s="441"/>
      <c r="CM136" s="437" t="s">
        <v>49</v>
      </c>
      <c r="CN136" s="438"/>
      <c r="CO136" s="438"/>
      <c r="CP136" s="438"/>
      <c r="CQ136" s="438"/>
      <c r="CR136" s="439"/>
    </row>
    <row r="137" spans="1:108" s="1" customFormat="1" ht="19.5" customHeight="1" thickBot="1">
      <c r="A137" s="534" t="str">
        <f t="shared" si="13"/>
        <v/>
      </c>
      <c r="B137" s="535"/>
      <c r="C137" s="536"/>
      <c r="D137" s="539" t="str">
        <f t="shared" si="14"/>
        <v/>
      </c>
      <c r="E137" s="535"/>
      <c r="F137" s="536"/>
      <c r="G137" s="540" t="str">
        <f>IF(G37="","",G37)</f>
        <v/>
      </c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2"/>
      <c r="AJ137" s="417" t="str">
        <f t="shared" si="16"/>
        <v/>
      </c>
      <c r="AK137" s="417"/>
      <c r="AL137" s="417"/>
      <c r="AM137" s="417"/>
      <c r="AN137" s="417"/>
      <c r="AO137" s="417"/>
      <c r="AP137" s="417"/>
      <c r="AQ137" s="418"/>
      <c r="AR137" s="419" t="str">
        <f t="shared" si="17"/>
        <v/>
      </c>
      <c r="AS137" s="420"/>
      <c r="AT137" s="420"/>
      <c r="AU137" s="420"/>
      <c r="AV137" s="421"/>
      <c r="AW137" s="422" t="str">
        <f t="shared" si="18"/>
        <v/>
      </c>
      <c r="AX137" s="423"/>
      <c r="AY137" s="423"/>
      <c r="AZ137" s="423"/>
      <c r="BA137" s="423"/>
      <c r="BB137" s="423"/>
      <c r="BC137" s="423"/>
      <c r="BD137" s="423"/>
      <c r="BE137" s="423"/>
      <c r="BF137" s="424"/>
      <c r="BG137" s="444" t="str">
        <f t="shared" si="20"/>
        <v/>
      </c>
      <c r="BH137" s="445"/>
      <c r="BI137" s="445"/>
      <c r="BJ137" s="445"/>
      <c r="BK137" s="445"/>
      <c r="BL137" s="445"/>
      <c r="BM137" s="445"/>
      <c r="BN137" s="445"/>
      <c r="BO137" s="445"/>
      <c r="BP137" s="445"/>
      <c r="BQ137" s="445"/>
      <c r="BR137" s="445"/>
      <c r="BS137" s="445"/>
      <c r="BT137" s="445"/>
      <c r="BU137" s="107"/>
      <c r="BV137" s="442" t="str">
        <f t="shared" si="19"/>
        <v/>
      </c>
      <c r="BW137" s="141"/>
      <c r="BX137" s="141"/>
      <c r="BY137" s="141"/>
      <c r="BZ137" s="141"/>
      <c r="CA137" s="141"/>
      <c r="CB137" s="141"/>
      <c r="CC137" s="141"/>
      <c r="CD137" s="142"/>
      <c r="CE137" s="537" t="str">
        <f t="shared" si="21"/>
        <v/>
      </c>
      <c r="CF137" s="493"/>
      <c r="CG137" s="538" t="str">
        <f t="shared" si="22"/>
        <v/>
      </c>
      <c r="CH137" s="493"/>
      <c r="CI137" s="538" t="str">
        <f t="shared" si="23"/>
        <v/>
      </c>
      <c r="CJ137" s="493"/>
      <c r="CK137" s="538" t="str">
        <f t="shared" si="24"/>
        <v/>
      </c>
      <c r="CL137" s="493"/>
      <c r="CM137" s="437" t="s">
        <v>49</v>
      </c>
      <c r="CN137" s="438"/>
      <c r="CO137" s="438"/>
      <c r="CP137" s="438"/>
      <c r="CQ137" s="438"/>
      <c r="CR137" s="439"/>
    </row>
    <row r="138" spans="1:108" s="1" customFormat="1" ht="21" customHeight="1" thickBo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358"/>
      <c r="AJ138" s="453" t="s">
        <v>62</v>
      </c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454"/>
      <c r="BC138" s="454"/>
      <c r="BD138" s="454"/>
      <c r="BE138" s="454"/>
      <c r="BF138" s="455"/>
      <c r="BG138" s="456" t="str">
        <f>IF(SUM(BG128:BT137)=0,"",SUM(BG128:BT137))</f>
        <v/>
      </c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108"/>
      <c r="BV138" s="458" t="s">
        <v>63</v>
      </c>
      <c r="BW138" s="459"/>
      <c r="BX138" s="459"/>
      <c r="BY138" s="459"/>
      <c r="BZ138" s="459"/>
      <c r="CA138" s="459"/>
      <c r="CB138" s="459"/>
      <c r="CC138" s="459"/>
      <c r="CD138" s="460"/>
      <c r="CE138" s="461" t="str">
        <f>IF(BG138="","",SUM(CE139:CQ141))</f>
        <v/>
      </c>
      <c r="CF138" s="462"/>
      <c r="CG138" s="462"/>
      <c r="CH138" s="462"/>
      <c r="CI138" s="462"/>
      <c r="CJ138" s="462"/>
      <c r="CK138" s="462"/>
      <c r="CL138" s="462"/>
      <c r="CM138" s="462"/>
      <c r="CN138" s="462"/>
      <c r="CO138" s="462"/>
      <c r="CP138" s="462"/>
      <c r="CQ138" s="462"/>
      <c r="CR138" s="109"/>
    </row>
    <row r="139" spans="1:108" s="1" customFormat="1" ht="19.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359"/>
      <c r="AJ139" s="336" t="s">
        <v>64</v>
      </c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8"/>
      <c r="BG139" s="339" t="str">
        <f>IF($BG$38="","",SUMIF($BV$28:$CD$37,"",$BG$28:$BT$37))</f>
        <v/>
      </c>
      <c r="BH139" s="340"/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66"/>
      <c r="BV139" s="341" t="s">
        <v>63</v>
      </c>
      <c r="BW139" s="342"/>
      <c r="BX139" s="342"/>
      <c r="BY139" s="342"/>
      <c r="BZ139" s="342"/>
      <c r="CA139" s="342"/>
      <c r="CB139" s="342"/>
      <c r="CC139" s="342"/>
      <c r="CD139" s="343"/>
      <c r="CE139" s="339" t="str">
        <f>IF(CE$39="","",CE$39)</f>
        <v/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67"/>
    </row>
    <row r="140" spans="1:108" s="1" customFormat="1" ht="19.5" customHeight="1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359"/>
      <c r="AJ140" s="318" t="s">
        <v>65</v>
      </c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20"/>
      <c r="BG140" s="321" t="str">
        <f>IF($BG$38="","",SUMIF($BV$28:$CD$37,"※軽",$BG$28:$BT$37))</f>
        <v/>
      </c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68"/>
      <c r="BV140" s="323" t="s">
        <v>63</v>
      </c>
      <c r="BW140" s="324"/>
      <c r="BX140" s="324"/>
      <c r="BY140" s="324"/>
      <c r="BZ140" s="324"/>
      <c r="CA140" s="324"/>
      <c r="CB140" s="324"/>
      <c r="CC140" s="324"/>
      <c r="CD140" s="325"/>
      <c r="CE140" s="321" t="str">
        <f>IF(CE$40="","",CE$40)</f>
        <v/>
      </c>
      <c r="CF140" s="322"/>
      <c r="CG140" s="322"/>
      <c r="CH140" s="322"/>
      <c r="CI140" s="322"/>
      <c r="CJ140" s="322"/>
      <c r="CK140" s="322"/>
      <c r="CL140" s="322"/>
      <c r="CM140" s="322"/>
      <c r="CN140" s="322"/>
      <c r="CO140" s="322"/>
      <c r="CP140" s="322"/>
      <c r="CQ140" s="322"/>
      <c r="CR140" s="69"/>
    </row>
    <row r="141" spans="1:108" s="1" customFormat="1" ht="19.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359"/>
      <c r="AJ141" s="350" t="s">
        <v>66</v>
      </c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2"/>
      <c r="BG141" s="353" t="str">
        <f>IF($BG$38="","",SUMIF($BV$28:$CD$37,"税外",$BG$28:$BT$37))</f>
        <v/>
      </c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70"/>
      <c r="BV141" s="355" t="s">
        <v>67</v>
      </c>
      <c r="BW141" s="356"/>
      <c r="BX141" s="356"/>
      <c r="BY141" s="356"/>
      <c r="BZ141" s="356"/>
      <c r="CA141" s="356"/>
      <c r="CB141" s="356"/>
      <c r="CC141" s="356"/>
      <c r="CD141" s="357"/>
      <c r="CE141" s="353" t="str">
        <f>IF(CE$41="","",CE$41)</f>
        <v/>
      </c>
      <c r="CF141" s="354"/>
      <c r="CG141" s="354"/>
      <c r="CH141" s="354"/>
      <c r="CI141" s="354"/>
      <c r="CJ141" s="354"/>
      <c r="CK141" s="354"/>
      <c r="CL141" s="354"/>
      <c r="CM141" s="354"/>
      <c r="CN141" s="354"/>
      <c r="CO141" s="354"/>
      <c r="CP141" s="354"/>
      <c r="CQ141" s="354"/>
      <c r="CR141" s="71"/>
    </row>
    <row r="142" spans="1:108" s="1" customFormat="1" ht="3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3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0"/>
    </row>
    <row r="143" spans="1:108" s="1" customFormat="1" ht="3" customHeight="1">
      <c r="A143" s="115"/>
      <c r="D143" s="72"/>
    </row>
    <row r="144" spans="1:108" s="1" customFormat="1" ht="18.75" customHeight="1">
      <c r="D144" s="72"/>
      <c r="E144" s="463" t="s">
        <v>78</v>
      </c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J144" s="464" t="s">
        <v>90</v>
      </c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465"/>
      <c r="CN144" s="465"/>
      <c r="CO144" s="465"/>
      <c r="CP144" s="465"/>
      <c r="CQ144" s="465"/>
      <c r="CR144" s="469"/>
    </row>
    <row r="145" spans="3:96" s="1" customFormat="1" ht="18.75" customHeight="1">
      <c r="D145" s="72"/>
      <c r="AJ145" s="551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2"/>
      <c r="BW145" s="552"/>
      <c r="BX145" s="552"/>
      <c r="BY145" s="552"/>
      <c r="BZ145" s="552"/>
      <c r="CA145" s="552"/>
      <c r="CB145" s="552"/>
      <c r="CC145" s="552"/>
      <c r="CD145" s="552"/>
      <c r="CE145" s="552"/>
      <c r="CF145" s="552"/>
      <c r="CG145" s="552"/>
      <c r="CH145" s="552"/>
      <c r="CI145" s="552"/>
      <c r="CJ145" s="552"/>
      <c r="CK145" s="552"/>
      <c r="CL145" s="552"/>
      <c r="CM145" s="552"/>
      <c r="CN145" s="552"/>
      <c r="CO145" s="552"/>
      <c r="CP145" s="552"/>
      <c r="CQ145" s="552"/>
      <c r="CR145" s="553"/>
    </row>
    <row r="146" spans="3:96" s="1" customFormat="1" ht="18.75" customHeight="1">
      <c r="D146" s="72"/>
      <c r="AJ146" s="554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B146" s="555"/>
      <c r="BC146" s="555"/>
      <c r="BD146" s="555"/>
      <c r="BE146" s="555"/>
      <c r="BF146" s="555"/>
      <c r="BG146" s="555"/>
      <c r="BH146" s="555"/>
      <c r="BI146" s="555"/>
      <c r="BJ146" s="555"/>
      <c r="BK146" s="555"/>
      <c r="BL146" s="555"/>
      <c r="BM146" s="555"/>
      <c r="BN146" s="555"/>
      <c r="BO146" s="555"/>
      <c r="BP146" s="555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6"/>
    </row>
    <row r="147" spans="3:96" s="1" customFormat="1" ht="18.75" customHeight="1">
      <c r="D147" s="72"/>
      <c r="AJ147" s="554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6"/>
    </row>
    <row r="148" spans="3:96" s="1" customFormat="1" ht="18.75" customHeight="1">
      <c r="D148" s="72"/>
      <c r="E148" s="477" t="s">
        <v>84</v>
      </c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J148" s="554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555"/>
      <c r="AZ148" s="555"/>
      <c r="BA148" s="555"/>
      <c r="BB148" s="555"/>
      <c r="BC148" s="555"/>
      <c r="BD148" s="555"/>
      <c r="BE148" s="555"/>
      <c r="BF148" s="555"/>
      <c r="BG148" s="555"/>
      <c r="BH148" s="555"/>
      <c r="BI148" s="555"/>
      <c r="BJ148" s="555"/>
      <c r="BK148" s="555"/>
      <c r="BL148" s="555"/>
      <c r="BM148" s="555"/>
      <c r="BN148" s="555"/>
      <c r="BO148" s="555"/>
      <c r="BP148" s="555"/>
      <c r="BQ148" s="555"/>
      <c r="BR148" s="555"/>
      <c r="BS148" s="555"/>
      <c r="BT148" s="555"/>
      <c r="BU148" s="555"/>
      <c r="BV148" s="555"/>
      <c r="BW148" s="555"/>
      <c r="BX148" s="555"/>
      <c r="BY148" s="555"/>
      <c r="BZ148" s="555"/>
      <c r="CA148" s="555"/>
      <c r="CB148" s="555"/>
      <c r="CC148" s="555"/>
      <c r="CD148" s="555"/>
      <c r="CE148" s="555"/>
      <c r="CF148" s="555"/>
      <c r="CG148" s="555"/>
      <c r="CH148" s="555"/>
      <c r="CI148" s="555"/>
      <c r="CJ148" s="555"/>
      <c r="CK148" s="555"/>
      <c r="CL148" s="555"/>
      <c r="CM148" s="555"/>
      <c r="CN148" s="555"/>
      <c r="CO148" s="555"/>
      <c r="CP148" s="555"/>
      <c r="CQ148" s="555"/>
      <c r="CR148" s="556"/>
    </row>
    <row r="149" spans="3:96" s="1" customFormat="1" ht="18.75" customHeight="1">
      <c r="C149" s="73"/>
      <c r="D149" s="73"/>
      <c r="E149" s="479" t="s">
        <v>85</v>
      </c>
      <c r="F149" s="480"/>
      <c r="G149" s="480"/>
      <c r="H149" s="480"/>
      <c r="I149" s="480"/>
      <c r="J149" s="480"/>
      <c r="K149" s="480"/>
      <c r="L149" s="480"/>
      <c r="M149" s="481"/>
      <c r="N149" s="479" t="s">
        <v>86</v>
      </c>
      <c r="O149" s="480"/>
      <c r="P149" s="480"/>
      <c r="Q149" s="480"/>
      <c r="R149" s="480"/>
      <c r="S149" s="480"/>
      <c r="T149" s="480"/>
      <c r="U149" s="480"/>
      <c r="V149" s="481"/>
      <c r="W149" s="479" t="s">
        <v>87</v>
      </c>
      <c r="X149" s="480"/>
      <c r="Y149" s="480"/>
      <c r="Z149" s="480"/>
      <c r="AA149" s="480"/>
      <c r="AB149" s="480"/>
      <c r="AC149" s="480"/>
      <c r="AD149" s="480"/>
      <c r="AE149" s="481"/>
      <c r="AF149" s="73"/>
      <c r="AG149" s="73"/>
      <c r="AH149" s="73"/>
      <c r="AI149" s="73"/>
      <c r="AJ149" s="554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555"/>
      <c r="AZ149" s="555"/>
      <c r="BA149" s="555"/>
      <c r="BB149" s="555"/>
      <c r="BC149" s="555"/>
      <c r="BD149" s="555"/>
      <c r="BE149" s="555"/>
      <c r="BF149" s="555"/>
      <c r="BG149" s="555"/>
      <c r="BH149" s="555"/>
      <c r="BI149" s="555"/>
      <c r="BJ149" s="555"/>
      <c r="BK149" s="555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6"/>
    </row>
    <row r="150" spans="3:96" s="1" customFormat="1" ht="18.75" customHeight="1">
      <c r="C150" s="73"/>
      <c r="D150" s="73"/>
      <c r="E150" s="482"/>
      <c r="F150" s="483"/>
      <c r="G150" s="483"/>
      <c r="H150" s="483"/>
      <c r="I150" s="483"/>
      <c r="J150" s="483"/>
      <c r="K150" s="483"/>
      <c r="L150" s="483"/>
      <c r="M150" s="484"/>
      <c r="N150" s="482"/>
      <c r="O150" s="483"/>
      <c r="P150" s="483"/>
      <c r="Q150" s="483"/>
      <c r="R150" s="483"/>
      <c r="S150" s="483"/>
      <c r="T150" s="483"/>
      <c r="U150" s="483"/>
      <c r="V150" s="484"/>
      <c r="W150" s="482"/>
      <c r="X150" s="483"/>
      <c r="Y150" s="483"/>
      <c r="Z150" s="483"/>
      <c r="AA150" s="483"/>
      <c r="AB150" s="483"/>
      <c r="AC150" s="483"/>
      <c r="AD150" s="483"/>
      <c r="AE150" s="484"/>
      <c r="AF150" s="73"/>
      <c r="AG150" s="73"/>
      <c r="AH150" s="73"/>
      <c r="AI150" s="73"/>
      <c r="AJ150" s="554"/>
      <c r="AK150" s="555"/>
      <c r="AL150" s="555"/>
      <c r="AM150" s="555"/>
      <c r="AN150" s="555"/>
      <c r="AO150" s="555"/>
      <c r="AP150" s="555"/>
      <c r="AQ150" s="555"/>
      <c r="AR150" s="555"/>
      <c r="AS150" s="555"/>
      <c r="AT150" s="555"/>
      <c r="AU150" s="555"/>
      <c r="AV150" s="555"/>
      <c r="AW150" s="555"/>
      <c r="AX150" s="555"/>
      <c r="AY150" s="555"/>
      <c r="AZ150" s="555"/>
      <c r="BA150" s="555"/>
      <c r="BB150" s="555"/>
      <c r="BC150" s="555"/>
      <c r="BD150" s="555"/>
      <c r="BE150" s="555"/>
      <c r="BF150" s="555"/>
      <c r="BG150" s="555"/>
      <c r="BH150" s="555"/>
      <c r="BI150" s="555"/>
      <c r="BJ150" s="555"/>
      <c r="BK150" s="555"/>
      <c r="BL150" s="555"/>
      <c r="BM150" s="555"/>
      <c r="BN150" s="555"/>
      <c r="BO150" s="555"/>
      <c r="BP150" s="555"/>
      <c r="BQ150" s="555"/>
      <c r="BR150" s="555"/>
      <c r="BS150" s="555"/>
      <c r="BT150" s="555"/>
      <c r="BU150" s="555"/>
      <c r="BV150" s="555"/>
      <c r="BW150" s="555"/>
      <c r="BX150" s="555"/>
      <c r="BY150" s="555"/>
      <c r="BZ150" s="555"/>
      <c r="CA150" s="555"/>
      <c r="CB150" s="555"/>
      <c r="CC150" s="555"/>
      <c r="CD150" s="555"/>
      <c r="CE150" s="555"/>
      <c r="CF150" s="555"/>
      <c r="CG150" s="555"/>
      <c r="CH150" s="555"/>
      <c r="CI150" s="555"/>
      <c r="CJ150" s="555"/>
      <c r="CK150" s="555"/>
      <c r="CL150" s="555"/>
      <c r="CM150" s="555"/>
      <c r="CN150" s="555"/>
      <c r="CO150" s="555"/>
      <c r="CP150" s="555"/>
      <c r="CQ150" s="555"/>
      <c r="CR150" s="556"/>
    </row>
    <row r="151" spans="3:96" s="1" customFormat="1" ht="18.75" customHeight="1">
      <c r="C151" s="73"/>
      <c r="D151" s="73"/>
      <c r="E151" s="485"/>
      <c r="F151" s="486"/>
      <c r="G151" s="486"/>
      <c r="H151" s="486"/>
      <c r="I151" s="486"/>
      <c r="J151" s="486"/>
      <c r="K151" s="486"/>
      <c r="L151" s="486"/>
      <c r="M151" s="487"/>
      <c r="N151" s="485"/>
      <c r="O151" s="486"/>
      <c r="P151" s="486"/>
      <c r="Q151" s="486"/>
      <c r="R151" s="486"/>
      <c r="S151" s="486"/>
      <c r="T151" s="486"/>
      <c r="U151" s="486"/>
      <c r="V151" s="487"/>
      <c r="W151" s="485"/>
      <c r="X151" s="486"/>
      <c r="Y151" s="486"/>
      <c r="Z151" s="486"/>
      <c r="AA151" s="486"/>
      <c r="AB151" s="486"/>
      <c r="AC151" s="486"/>
      <c r="AD151" s="486"/>
      <c r="AE151" s="487"/>
      <c r="AF151" s="73"/>
      <c r="AG151" s="73"/>
      <c r="AH151" s="73"/>
      <c r="AI151" s="73"/>
      <c r="AJ151" s="557"/>
      <c r="AK151" s="558"/>
      <c r="AL151" s="558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8"/>
      <c r="BU151" s="558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8"/>
      <c r="CL151" s="558"/>
      <c r="CM151" s="558"/>
      <c r="CN151" s="558"/>
      <c r="CO151" s="558"/>
      <c r="CP151" s="558"/>
      <c r="CQ151" s="558"/>
      <c r="CR151" s="559"/>
    </row>
  </sheetData>
  <protectedRanges>
    <protectedRange sqref="BK7:CN9 BK107:CN109 BK56:CN58" name="範囲17"/>
    <protectedRange sqref="CE39:CQ41 CE91:CQ91 CE142:CQ142" name="範囲15"/>
    <protectedRange sqref="BG38:BT41 BG87:BT91 BG138:BT142" name="範囲14"/>
    <protectedRange sqref="M74:AB74 M125:AB125 M25:AB25" name="範囲12"/>
    <protectedRange sqref="AC13:AT13 AD65:AT72 AC123 AS10:AT12 AC15 AC17 AC19 AC21 AC23 AD16:AT23 AC62:AT62 AS59:AT61 AC64 AC66 AC68 AC70 AC72 AC113:AT113 AS110:AT112 AC115 AC117 AD116:AT123 AC119 AC121" name="範囲10"/>
    <protectedRange sqref="BP12:CO12" name="範囲8"/>
    <protectedRange sqref="BJ5:CR9 BJ105:CR109 BJ54:CR58" name="範囲6"/>
    <protectedRange sqref="CK3:CN3 CK52:CN52 CK103:CN103" name="範囲4"/>
    <protectedRange sqref="BW3:BZ3 BW52:BZ52 BW103:BZ103" name="範囲2"/>
    <protectedRange sqref="AC13:AT13 AD65:AT72 AC123 AS10:AT12 AC15 AC17 AC19 AC21 AC23 AD16:AT23 AC62:AT62 AS59:AT61 AC64 AC66 AC68 AC70 AC72 AC113:AT113 AS110:AT112 AC115 AC117 AD116:AT123 AC119 AC121" name="範囲1"/>
    <protectedRange sqref="CD3:CG3 CD52:CG52 CD103:CG103" name="範囲3"/>
    <protectedRange sqref="CE4:CQ4" name="範囲5"/>
    <protectedRange sqref="BO10:CO11 BO59:CO60 BP61:CO61 BO110:CO111 BP112:CO112" name="範囲7"/>
    <protectedRange sqref="L6 N6:AW8 M7:M8 L55 N55:AW57 L106 N106:AW108 M107:M108 M56:M57" name="範囲9"/>
    <protectedRange sqref="T72:Y72 U122:Y122 T21 U22:Y22 T23:Y23 T70 U71:Y71 T123:Y123 T121" name="範囲11"/>
    <protectedRange sqref="A77:BU86 A128:BU137 A28:CD37" name="範囲13"/>
    <protectedRange sqref="BK5:CQ6 BK54:CQ55 BK105:CQ106" name="範囲16"/>
    <protectedRange sqref="CE88:CQ90 CE139:CQ141" name="範囲15_1"/>
  </protectedRanges>
  <dataConsolidate/>
  <mergeCells count="847">
    <mergeCell ref="CS1:CT38"/>
    <mergeCell ref="CE135:CF135"/>
    <mergeCell ref="CG135:CH135"/>
    <mergeCell ref="CI135:CJ135"/>
    <mergeCell ref="CK135:CL135"/>
    <mergeCell ref="CE136:CF136"/>
    <mergeCell ref="CG136:CH136"/>
    <mergeCell ref="CI136:CJ136"/>
    <mergeCell ref="CK136:CL136"/>
    <mergeCell ref="CE133:CF133"/>
    <mergeCell ref="CG133:CH133"/>
    <mergeCell ref="CI133:CJ133"/>
    <mergeCell ref="CK133:CL133"/>
    <mergeCell ref="CE134:CF134"/>
    <mergeCell ref="CG134:CH134"/>
    <mergeCell ref="CI134:CJ134"/>
    <mergeCell ref="CK134:CL134"/>
    <mergeCell ref="CE131:CF131"/>
    <mergeCell ref="CG131:CH131"/>
    <mergeCell ref="CI131:CJ131"/>
    <mergeCell ref="CI80:CJ80"/>
    <mergeCell ref="CK80:CL80"/>
    <mergeCell ref="CE85:CF85"/>
    <mergeCell ref="CG85:CH85"/>
    <mergeCell ref="AZ114:BI115"/>
    <mergeCell ref="BJ114:BY115"/>
    <mergeCell ref="BZ114:CB115"/>
    <mergeCell ref="CK131:CL131"/>
    <mergeCell ref="CE132:CF132"/>
    <mergeCell ref="CG132:CH132"/>
    <mergeCell ref="CI132:CJ132"/>
    <mergeCell ref="CK132:CL132"/>
    <mergeCell ref="CE129:CF129"/>
    <mergeCell ref="CG129:CH129"/>
    <mergeCell ref="CI129:CJ129"/>
    <mergeCell ref="CK129:CL129"/>
    <mergeCell ref="CE130:CF130"/>
    <mergeCell ref="CG130:CH130"/>
    <mergeCell ref="CI130:CJ130"/>
    <mergeCell ref="CK130:CL130"/>
    <mergeCell ref="BG131:BT131"/>
    <mergeCell ref="BV131:CD131"/>
    <mergeCell ref="CC114:CN115"/>
    <mergeCell ref="CM131:CR131"/>
    <mergeCell ref="BV132:CD132"/>
    <mergeCell ref="CM132:CR132"/>
    <mergeCell ref="CM129:CR129"/>
    <mergeCell ref="AZ120:BI123"/>
    <mergeCell ref="AJ98:BA98"/>
    <mergeCell ref="BJ98:BO98"/>
    <mergeCell ref="BP98:BQ98"/>
    <mergeCell ref="BR98:BS98"/>
    <mergeCell ref="CO103:CQ103"/>
    <mergeCell ref="AD105:AW105"/>
    <mergeCell ref="AX105:AY123"/>
    <mergeCell ref="AC125:BU126"/>
    <mergeCell ref="CE128:CF128"/>
    <mergeCell ref="CG128:CH128"/>
    <mergeCell ref="CI128:CJ128"/>
    <mergeCell ref="CK128:CL128"/>
    <mergeCell ref="BX99:CB99"/>
    <mergeCell ref="CC99:CG99"/>
    <mergeCell ref="CH99:CL99"/>
    <mergeCell ref="BX100:CB100"/>
    <mergeCell ref="CC100:CG100"/>
    <mergeCell ref="CH100:CL100"/>
    <mergeCell ref="AJ99:BA99"/>
    <mergeCell ref="BV128:CD128"/>
    <mergeCell ref="CM128:CR128"/>
    <mergeCell ref="BV127:CD127"/>
    <mergeCell ref="CE127:CL127"/>
    <mergeCell ref="CM127:CR127"/>
    <mergeCell ref="AC72:AT73"/>
    <mergeCell ref="A70:Q71"/>
    <mergeCell ref="R70:S71"/>
    <mergeCell ref="T70:Y71"/>
    <mergeCell ref="Z70:AB71"/>
    <mergeCell ref="CI85:CJ85"/>
    <mergeCell ref="CK85:CL85"/>
    <mergeCell ref="CE86:CF86"/>
    <mergeCell ref="CG86:CH86"/>
    <mergeCell ref="CI86:CJ86"/>
    <mergeCell ref="CK86:CL86"/>
    <mergeCell ref="CE83:CF83"/>
    <mergeCell ref="CG83:CH83"/>
    <mergeCell ref="CI83:CJ83"/>
    <mergeCell ref="CK83:CL83"/>
    <mergeCell ref="CE84:CF84"/>
    <mergeCell ref="CG84:CH84"/>
    <mergeCell ref="CI84:CJ84"/>
    <mergeCell ref="CK84:CL84"/>
    <mergeCell ref="AC70:AT71"/>
    <mergeCell ref="AU70:AU71"/>
    <mergeCell ref="A86:C86"/>
    <mergeCell ref="D86:F86"/>
    <mergeCell ref="G86:AI86"/>
    <mergeCell ref="CI35:CJ35"/>
    <mergeCell ref="CK35:CL35"/>
    <mergeCell ref="CE32:CF32"/>
    <mergeCell ref="CG32:CH32"/>
    <mergeCell ref="AC25:BU25"/>
    <mergeCell ref="AV64:AW71"/>
    <mergeCell ref="AC74:BT74"/>
    <mergeCell ref="B75:BU75"/>
    <mergeCell ref="CE77:CF77"/>
    <mergeCell ref="BV77:CD77"/>
    <mergeCell ref="BV76:CD76"/>
    <mergeCell ref="CE76:CL76"/>
    <mergeCell ref="AC66:AT67"/>
    <mergeCell ref="AU66:AU67"/>
    <mergeCell ref="AZ67:BI68"/>
    <mergeCell ref="BJ67:CR68"/>
    <mergeCell ref="A68:AB69"/>
    <mergeCell ref="AC68:AT69"/>
    <mergeCell ref="AU68:AU69"/>
    <mergeCell ref="AZ69:BI72"/>
    <mergeCell ref="BJ69:CR72"/>
    <mergeCell ref="A66:AB67"/>
    <mergeCell ref="T72:Y73"/>
    <mergeCell ref="Z72:AB73"/>
    <mergeCell ref="BV27:CD27"/>
    <mergeCell ref="CE27:CL27"/>
    <mergeCell ref="CK32:CL32"/>
    <mergeCell ref="CE33:CF33"/>
    <mergeCell ref="CG33:CH33"/>
    <mergeCell ref="CI33:CJ33"/>
    <mergeCell ref="CK33:CL33"/>
    <mergeCell ref="CE30:CF30"/>
    <mergeCell ref="CG30:CH30"/>
    <mergeCell ref="CI30:CJ30"/>
    <mergeCell ref="CK30:CL30"/>
    <mergeCell ref="CE31:CF31"/>
    <mergeCell ref="CG31:CH31"/>
    <mergeCell ref="CI31:CJ31"/>
    <mergeCell ref="CK31:CL31"/>
    <mergeCell ref="CI32:CJ32"/>
    <mergeCell ref="BR53:CC53"/>
    <mergeCell ref="CE53:CQ53"/>
    <mergeCell ref="A53:BQ53"/>
    <mergeCell ref="AF50:BN50"/>
    <mergeCell ref="BZ50:CC50"/>
    <mergeCell ref="CD50:CQ50"/>
    <mergeCell ref="A26:BU26"/>
    <mergeCell ref="BO1:BY2"/>
    <mergeCell ref="A4:BQ4"/>
    <mergeCell ref="AD5:AY5"/>
    <mergeCell ref="AZ5:AZ6"/>
    <mergeCell ref="BI5:BI6"/>
    <mergeCell ref="AZ7:AZ9"/>
    <mergeCell ref="BI7:BI9"/>
    <mergeCell ref="BJ7:BJ9"/>
    <mergeCell ref="BJ5:BJ6"/>
    <mergeCell ref="A21:Q22"/>
    <mergeCell ref="R21:S22"/>
    <mergeCell ref="T21:Y22"/>
    <mergeCell ref="Z21:AB22"/>
    <mergeCell ref="AC21:AT22"/>
    <mergeCell ref="A17:AB18"/>
    <mergeCell ref="AC17:AT18"/>
    <mergeCell ref="AZ18:BI19"/>
    <mergeCell ref="BJ18:CR19"/>
    <mergeCell ref="BJ10:BO10"/>
    <mergeCell ref="BJ11:BO11"/>
    <mergeCell ref="A19:AB20"/>
    <mergeCell ref="AC19:AT20"/>
    <mergeCell ref="AJ3:AP3"/>
    <mergeCell ref="AJ145:CR151"/>
    <mergeCell ref="E148:AE148"/>
    <mergeCell ref="E149:M151"/>
    <mergeCell ref="N149:V151"/>
    <mergeCell ref="W149:AE151"/>
    <mergeCell ref="AJ140:BF140"/>
    <mergeCell ref="BG140:BT140"/>
    <mergeCell ref="BV140:CD140"/>
    <mergeCell ref="CE140:CQ140"/>
    <mergeCell ref="AJ141:BF141"/>
    <mergeCell ref="BG141:BT141"/>
    <mergeCell ref="BV141:CD141"/>
    <mergeCell ref="CE141:CQ141"/>
    <mergeCell ref="A138:AI141"/>
    <mergeCell ref="AJ138:BF138"/>
    <mergeCell ref="BG138:BT138"/>
    <mergeCell ref="BV138:CD138"/>
    <mergeCell ref="CE138:CQ138"/>
    <mergeCell ref="AJ139:BF139"/>
    <mergeCell ref="BG139:BT139"/>
    <mergeCell ref="BV139:CD139"/>
    <mergeCell ref="CE139:CQ139"/>
    <mergeCell ref="D137:F137"/>
    <mergeCell ref="G137:AI137"/>
    <mergeCell ref="AJ137:AQ137"/>
    <mergeCell ref="AR137:AV137"/>
    <mergeCell ref="AW137:BF137"/>
    <mergeCell ref="BG137:BT137"/>
    <mergeCell ref="BV137:CD137"/>
    <mergeCell ref="CK137:CL137"/>
    <mergeCell ref="E144:AE144"/>
    <mergeCell ref="AJ144:CR144"/>
    <mergeCell ref="CM137:CR137"/>
    <mergeCell ref="BG135:BT135"/>
    <mergeCell ref="BV135:CD135"/>
    <mergeCell ref="CM135:CR135"/>
    <mergeCell ref="A136:C136"/>
    <mergeCell ref="D136:F136"/>
    <mergeCell ref="G136:AI136"/>
    <mergeCell ref="AJ136:AQ136"/>
    <mergeCell ref="AR136:AV136"/>
    <mergeCell ref="AW136:BF136"/>
    <mergeCell ref="BG136:BT136"/>
    <mergeCell ref="A135:C135"/>
    <mergeCell ref="D135:F135"/>
    <mergeCell ref="G135:AI135"/>
    <mergeCell ref="AJ135:AQ135"/>
    <mergeCell ref="AR135:AV135"/>
    <mergeCell ref="AW135:BF135"/>
    <mergeCell ref="BV136:CD136"/>
    <mergeCell ref="CM136:CR136"/>
    <mergeCell ref="CE137:CF137"/>
    <mergeCell ref="CG137:CH137"/>
    <mergeCell ref="CI137:CJ137"/>
    <mergeCell ref="A137:C137"/>
    <mergeCell ref="A134:C134"/>
    <mergeCell ref="D134:F134"/>
    <mergeCell ref="G134:AI134"/>
    <mergeCell ref="AJ134:AQ134"/>
    <mergeCell ref="AR134:AV134"/>
    <mergeCell ref="AW134:BF134"/>
    <mergeCell ref="BG134:BT134"/>
    <mergeCell ref="BV134:CD134"/>
    <mergeCell ref="CM134:CR134"/>
    <mergeCell ref="A133:C133"/>
    <mergeCell ref="D133:F133"/>
    <mergeCell ref="G133:AI133"/>
    <mergeCell ref="AJ133:AQ133"/>
    <mergeCell ref="AR133:AV133"/>
    <mergeCell ref="AW133:BF133"/>
    <mergeCell ref="BG133:BT133"/>
    <mergeCell ref="BV133:CD133"/>
    <mergeCell ref="CM133:CR133"/>
    <mergeCell ref="A132:C132"/>
    <mergeCell ref="D132:F132"/>
    <mergeCell ref="G132:AI132"/>
    <mergeCell ref="AJ132:AQ132"/>
    <mergeCell ref="AR132:AV132"/>
    <mergeCell ref="AW132:BF132"/>
    <mergeCell ref="BG132:BT132"/>
    <mergeCell ref="A131:C131"/>
    <mergeCell ref="D131:F131"/>
    <mergeCell ref="G131:AI131"/>
    <mergeCell ref="AJ131:AQ131"/>
    <mergeCell ref="AR131:AV131"/>
    <mergeCell ref="AW131:BF131"/>
    <mergeCell ref="A130:C130"/>
    <mergeCell ref="D130:F130"/>
    <mergeCell ref="G130:AI130"/>
    <mergeCell ref="AJ130:AQ130"/>
    <mergeCell ref="AR130:AV130"/>
    <mergeCell ref="AW130:BF130"/>
    <mergeCell ref="BG130:BT130"/>
    <mergeCell ref="BV130:CD130"/>
    <mergeCell ref="CM130:CR130"/>
    <mergeCell ref="A129:C129"/>
    <mergeCell ref="D129:F129"/>
    <mergeCell ref="G129:AI129"/>
    <mergeCell ref="AJ129:AQ129"/>
    <mergeCell ref="AR129:AV129"/>
    <mergeCell ref="AW129:BF129"/>
    <mergeCell ref="BG129:BT129"/>
    <mergeCell ref="BV129:CD129"/>
    <mergeCell ref="A128:C128"/>
    <mergeCell ref="D128:F128"/>
    <mergeCell ref="G128:AI128"/>
    <mergeCell ref="AJ128:AQ128"/>
    <mergeCell ref="AR128:AV128"/>
    <mergeCell ref="AW128:BF128"/>
    <mergeCell ref="BG128:BT128"/>
    <mergeCell ref="M125:AB125"/>
    <mergeCell ref="BV125:CR126"/>
    <mergeCell ref="A127:C127"/>
    <mergeCell ref="D127:F127"/>
    <mergeCell ref="G127:AI127"/>
    <mergeCell ref="AJ127:AQ127"/>
    <mergeCell ref="AR127:AV127"/>
    <mergeCell ref="AW127:BF127"/>
    <mergeCell ref="BG127:BU127"/>
    <mergeCell ref="BJ120:CR123"/>
    <mergeCell ref="A123:Q124"/>
    <mergeCell ref="R123:S124"/>
    <mergeCell ref="T123:Y124"/>
    <mergeCell ref="Z123:AB124"/>
    <mergeCell ref="AC123:AT124"/>
    <mergeCell ref="A121:Q122"/>
    <mergeCell ref="R121:S122"/>
    <mergeCell ref="T121:Y122"/>
    <mergeCell ref="Z121:AB122"/>
    <mergeCell ref="AC121:AT122"/>
    <mergeCell ref="AU121:AU122"/>
    <mergeCell ref="CO114:CR115"/>
    <mergeCell ref="A115:AB116"/>
    <mergeCell ref="AC115:AT116"/>
    <mergeCell ref="AU115:AU116"/>
    <mergeCell ref="AZ116:BI117"/>
    <mergeCell ref="BJ116:CR117"/>
    <mergeCell ref="Z111:AA111"/>
    <mergeCell ref="AB111:AQ111"/>
    <mergeCell ref="BA111:BH111"/>
    <mergeCell ref="BP111:CO111"/>
    <mergeCell ref="CP111:CR111"/>
    <mergeCell ref="A112:AU114"/>
    <mergeCell ref="AZ112:BI113"/>
    <mergeCell ref="BL112:BO112"/>
    <mergeCell ref="BP112:CO112"/>
    <mergeCell ref="CP112:CR112"/>
    <mergeCell ref="A117:AB118"/>
    <mergeCell ref="AC117:AT118"/>
    <mergeCell ref="AU117:AU118"/>
    <mergeCell ref="AZ118:BI119"/>
    <mergeCell ref="BJ118:CR119"/>
    <mergeCell ref="A119:AB120"/>
    <mergeCell ref="AC119:AT120"/>
    <mergeCell ref="AU119:AU120"/>
    <mergeCell ref="BR104:CC104"/>
    <mergeCell ref="CE104:CQ104"/>
    <mergeCell ref="L105:N105"/>
    <mergeCell ref="O105:Q105"/>
    <mergeCell ref="R105:T105"/>
    <mergeCell ref="U105:W105"/>
    <mergeCell ref="X105:Z105"/>
    <mergeCell ref="AA105:AC105"/>
    <mergeCell ref="BA105:BH106"/>
    <mergeCell ref="BK105:CQ106"/>
    <mergeCell ref="L106:AW107"/>
    <mergeCell ref="BA107:BH109"/>
    <mergeCell ref="BK107:CN109"/>
    <mergeCell ref="CO107:CR109"/>
    <mergeCell ref="B109:V110"/>
    <mergeCell ref="X109:AQ110"/>
    <mergeCell ref="BA110:BH110"/>
    <mergeCell ref="BJ110:BN110"/>
    <mergeCell ref="BP110:CO110"/>
    <mergeCell ref="CP110:CR110"/>
    <mergeCell ref="A102:AU102"/>
    <mergeCell ref="CF102:CQ102"/>
    <mergeCell ref="AQ103:BQ103"/>
    <mergeCell ref="BW103:BZ103"/>
    <mergeCell ref="CD103:CG103"/>
    <mergeCell ref="CK103:CN103"/>
    <mergeCell ref="AV102:CD102"/>
    <mergeCell ref="BR103:BV103"/>
    <mergeCell ref="CA103:CC103"/>
    <mergeCell ref="CH103:CJ103"/>
    <mergeCell ref="AF101:BN101"/>
    <mergeCell ref="BZ101:CC101"/>
    <mergeCell ref="CD101:CQ101"/>
    <mergeCell ref="AJ100:BA100"/>
    <mergeCell ref="BR99:BS99"/>
    <mergeCell ref="BT99:BU99"/>
    <mergeCell ref="BV99:BW99"/>
    <mergeCell ref="CM99:CR99"/>
    <mergeCell ref="BB100:BC100"/>
    <mergeCell ref="BD100:BE100"/>
    <mergeCell ref="BF100:BG100"/>
    <mergeCell ref="BH100:BI100"/>
    <mergeCell ref="BJ100:BO100"/>
    <mergeCell ref="BP100:BQ100"/>
    <mergeCell ref="BB99:BC99"/>
    <mergeCell ref="BD99:BE99"/>
    <mergeCell ref="BF99:BG99"/>
    <mergeCell ref="BH99:BI99"/>
    <mergeCell ref="BJ99:BO99"/>
    <mergeCell ref="BP99:BQ99"/>
    <mergeCell ref="BT98:BU98"/>
    <mergeCell ref="BV98:BW98"/>
    <mergeCell ref="CM98:CR98"/>
    <mergeCell ref="BT97:BU97"/>
    <mergeCell ref="BV97:BW97"/>
    <mergeCell ref="CM97:CR97"/>
    <mergeCell ref="E98:M100"/>
    <mergeCell ref="N98:V100"/>
    <mergeCell ref="W98:AE100"/>
    <mergeCell ref="BB98:BC98"/>
    <mergeCell ref="BD98:BE98"/>
    <mergeCell ref="BF98:BG98"/>
    <mergeCell ref="BH98:BI98"/>
    <mergeCell ref="BR100:BS100"/>
    <mergeCell ref="BT100:BU100"/>
    <mergeCell ref="BV100:BW100"/>
    <mergeCell ref="CM100:CR100"/>
    <mergeCell ref="BX97:CB97"/>
    <mergeCell ref="CC97:CG97"/>
    <mergeCell ref="CH97:CL97"/>
    <mergeCell ref="BX98:CB98"/>
    <mergeCell ref="CC98:CG98"/>
    <mergeCell ref="CH98:CL98"/>
    <mergeCell ref="AJ97:BA97"/>
    <mergeCell ref="E97:AE97"/>
    <mergeCell ref="BB97:BC97"/>
    <mergeCell ref="BD97:BE97"/>
    <mergeCell ref="BF97:BG97"/>
    <mergeCell ref="BH97:BI97"/>
    <mergeCell ref="BJ97:BO97"/>
    <mergeCell ref="BP97:BQ97"/>
    <mergeCell ref="BR97:BS97"/>
    <mergeCell ref="CC96:CG96"/>
    <mergeCell ref="B94:AI96"/>
    <mergeCell ref="BX94:CB94"/>
    <mergeCell ref="CC94:CG94"/>
    <mergeCell ref="BX95:CB95"/>
    <mergeCell ref="CC95:CG95"/>
    <mergeCell ref="BX96:CB96"/>
    <mergeCell ref="AJ95:BA95"/>
    <mergeCell ref="AJ96:BA96"/>
    <mergeCell ref="BB96:BC96"/>
    <mergeCell ref="BD96:BE96"/>
    <mergeCell ref="BF96:BG96"/>
    <mergeCell ref="BH96:BI96"/>
    <mergeCell ref="BJ96:BO96"/>
    <mergeCell ref="BP96:BQ96"/>
    <mergeCell ref="BR96:BS96"/>
    <mergeCell ref="BT96:BU96"/>
    <mergeCell ref="BV96:BW96"/>
    <mergeCell ref="BV94:BW94"/>
    <mergeCell ref="CM94:CR94"/>
    <mergeCell ref="BB95:BC95"/>
    <mergeCell ref="BD95:BE95"/>
    <mergeCell ref="BF95:BG95"/>
    <mergeCell ref="BH95:BI95"/>
    <mergeCell ref="BJ95:BO95"/>
    <mergeCell ref="BP95:BQ95"/>
    <mergeCell ref="BR95:BS95"/>
    <mergeCell ref="BT95:BU95"/>
    <mergeCell ref="BV95:BW95"/>
    <mergeCell ref="CM95:CR95"/>
    <mergeCell ref="CM96:CR96"/>
    <mergeCell ref="CH96:CL96"/>
    <mergeCell ref="CH94:CL94"/>
    <mergeCell ref="CH95:CL95"/>
    <mergeCell ref="AJ94:BA94"/>
    <mergeCell ref="BB94:BC94"/>
    <mergeCell ref="BD94:BE94"/>
    <mergeCell ref="BF94:BG94"/>
    <mergeCell ref="BH94:BI94"/>
    <mergeCell ref="BJ94:BO94"/>
    <mergeCell ref="BP94:BQ94"/>
    <mergeCell ref="BR94:BS94"/>
    <mergeCell ref="BT94:BU94"/>
    <mergeCell ref="AJ87:BF87"/>
    <mergeCell ref="BG87:BT87"/>
    <mergeCell ref="BV87:CD87"/>
    <mergeCell ref="CE87:CQ87"/>
    <mergeCell ref="AJ88:BF88"/>
    <mergeCell ref="BG88:BT88"/>
    <mergeCell ref="BV88:CD88"/>
    <mergeCell ref="CE88:CQ88"/>
    <mergeCell ref="E93:AE93"/>
    <mergeCell ref="AJ93:BA93"/>
    <mergeCell ref="BB93:BI93"/>
    <mergeCell ref="BJ93:BO93"/>
    <mergeCell ref="BP93:BW93"/>
    <mergeCell ref="BX93:CL93"/>
    <mergeCell ref="AJ89:BF89"/>
    <mergeCell ref="BG89:BT89"/>
    <mergeCell ref="BV89:CD89"/>
    <mergeCell ref="CE89:CQ89"/>
    <mergeCell ref="AJ90:BF90"/>
    <mergeCell ref="BG90:BT90"/>
    <mergeCell ref="BV90:CD90"/>
    <mergeCell ref="CE90:CQ90"/>
    <mergeCell ref="CM93:CR93"/>
    <mergeCell ref="A87:AI90"/>
    <mergeCell ref="AJ86:AQ86"/>
    <mergeCell ref="AR86:AV86"/>
    <mergeCell ref="AW86:BF86"/>
    <mergeCell ref="BG86:BT86"/>
    <mergeCell ref="BV86:CD86"/>
    <mergeCell ref="CM86:CR86"/>
    <mergeCell ref="BG84:BT84"/>
    <mergeCell ref="BV84:CD84"/>
    <mergeCell ref="CM84:CR84"/>
    <mergeCell ref="BV85:CD85"/>
    <mergeCell ref="CM85:CR85"/>
    <mergeCell ref="A85:C85"/>
    <mergeCell ref="D85:F85"/>
    <mergeCell ref="G85:AI85"/>
    <mergeCell ref="AJ85:AQ85"/>
    <mergeCell ref="AR85:AV85"/>
    <mergeCell ref="AW85:BF85"/>
    <mergeCell ref="BG85:BT85"/>
    <mergeCell ref="A84:C84"/>
    <mergeCell ref="D84:F84"/>
    <mergeCell ref="G84:AI84"/>
    <mergeCell ref="AJ84:AQ84"/>
    <mergeCell ref="AR84:AV84"/>
    <mergeCell ref="AW84:BF84"/>
    <mergeCell ref="A83:C83"/>
    <mergeCell ref="D83:F83"/>
    <mergeCell ref="G83:AI83"/>
    <mergeCell ref="AJ83:AQ83"/>
    <mergeCell ref="AR83:AV83"/>
    <mergeCell ref="AW83:BF83"/>
    <mergeCell ref="BG83:BT83"/>
    <mergeCell ref="BV83:CD83"/>
    <mergeCell ref="CM83:CR83"/>
    <mergeCell ref="A82:C82"/>
    <mergeCell ref="D82:F82"/>
    <mergeCell ref="G82:AI82"/>
    <mergeCell ref="AJ82:AQ82"/>
    <mergeCell ref="AR82:AV82"/>
    <mergeCell ref="AW82:BF82"/>
    <mergeCell ref="BG82:BT82"/>
    <mergeCell ref="BV82:CD82"/>
    <mergeCell ref="CM82:CR82"/>
    <mergeCell ref="CE82:CF82"/>
    <mergeCell ref="CG82:CH82"/>
    <mergeCell ref="CI82:CJ82"/>
    <mergeCell ref="CK82:CL82"/>
    <mergeCell ref="BG80:BT80"/>
    <mergeCell ref="BV80:CD80"/>
    <mergeCell ref="CM80:CR80"/>
    <mergeCell ref="A81:C81"/>
    <mergeCell ref="D81:F81"/>
    <mergeCell ref="G81:AI81"/>
    <mergeCell ref="AJ81:AQ81"/>
    <mergeCell ref="AR81:AV81"/>
    <mergeCell ref="AW81:BF81"/>
    <mergeCell ref="BG81:BT81"/>
    <mergeCell ref="A80:C80"/>
    <mergeCell ref="D80:F80"/>
    <mergeCell ref="G80:AI80"/>
    <mergeCell ref="AJ80:AQ80"/>
    <mergeCell ref="AR80:AV80"/>
    <mergeCell ref="AW80:BF80"/>
    <mergeCell ref="BV81:CD81"/>
    <mergeCell ref="CM81:CR81"/>
    <mergeCell ref="CE81:CF81"/>
    <mergeCell ref="CG81:CH81"/>
    <mergeCell ref="CI81:CJ81"/>
    <mergeCell ref="CK81:CL81"/>
    <mergeCell ref="CE80:CF80"/>
    <mergeCell ref="CG80:CH80"/>
    <mergeCell ref="A79:C79"/>
    <mergeCell ref="D79:F79"/>
    <mergeCell ref="G79:AI79"/>
    <mergeCell ref="AJ79:AQ79"/>
    <mergeCell ref="AR79:AV79"/>
    <mergeCell ref="AW79:BF79"/>
    <mergeCell ref="BG79:BT79"/>
    <mergeCell ref="BV79:CD79"/>
    <mergeCell ref="CM79:CR79"/>
    <mergeCell ref="CE79:CF79"/>
    <mergeCell ref="CG79:CH79"/>
    <mergeCell ref="CI79:CJ79"/>
    <mergeCell ref="CK79:CL79"/>
    <mergeCell ref="A78:C78"/>
    <mergeCell ref="D78:F78"/>
    <mergeCell ref="G78:AI78"/>
    <mergeCell ref="AJ78:AQ78"/>
    <mergeCell ref="AR78:AV78"/>
    <mergeCell ref="AW78:BF78"/>
    <mergeCell ref="BG78:BT78"/>
    <mergeCell ref="BV78:CD78"/>
    <mergeCell ref="CM78:CR78"/>
    <mergeCell ref="CE78:CF78"/>
    <mergeCell ref="CG78:CH78"/>
    <mergeCell ref="CI78:CJ78"/>
    <mergeCell ref="CK78:CL78"/>
    <mergeCell ref="CM76:CR76"/>
    <mergeCell ref="A77:C77"/>
    <mergeCell ref="D77:F77"/>
    <mergeCell ref="G77:AI77"/>
    <mergeCell ref="AJ77:AQ77"/>
    <mergeCell ref="AR77:AV77"/>
    <mergeCell ref="AW77:BF77"/>
    <mergeCell ref="BG77:BT77"/>
    <mergeCell ref="M74:AB74"/>
    <mergeCell ref="BV74:CR75"/>
    <mergeCell ref="A76:C76"/>
    <mergeCell ref="D76:F76"/>
    <mergeCell ref="G76:AI76"/>
    <mergeCell ref="AJ76:AQ76"/>
    <mergeCell ref="AR76:AV76"/>
    <mergeCell ref="AW76:BF76"/>
    <mergeCell ref="BG76:BU76"/>
    <mergeCell ref="CM77:CR77"/>
    <mergeCell ref="CG77:CH77"/>
    <mergeCell ref="CI77:CJ77"/>
    <mergeCell ref="CK77:CL77"/>
    <mergeCell ref="Z60:AA60"/>
    <mergeCell ref="AB60:AQ60"/>
    <mergeCell ref="BA60:BH60"/>
    <mergeCell ref="BP60:CO60"/>
    <mergeCell ref="CP60:CR60"/>
    <mergeCell ref="A61:AU63"/>
    <mergeCell ref="AZ61:BI62"/>
    <mergeCell ref="BL61:BO61"/>
    <mergeCell ref="BP61:CO61"/>
    <mergeCell ref="CP61:CR61"/>
    <mergeCell ref="AZ63:BI64"/>
    <mergeCell ref="BJ63:BY64"/>
    <mergeCell ref="BZ63:CB64"/>
    <mergeCell ref="CC63:CN64"/>
    <mergeCell ref="CO63:CR64"/>
    <mergeCell ref="A64:AB65"/>
    <mergeCell ref="AC64:AT65"/>
    <mergeCell ref="AU64:AU65"/>
    <mergeCell ref="AZ65:BI66"/>
    <mergeCell ref="BJ65:CR66"/>
    <mergeCell ref="AX54:AY72"/>
    <mergeCell ref="A54:K54"/>
    <mergeCell ref="A72:Q73"/>
    <mergeCell ref="R72:S73"/>
    <mergeCell ref="L54:N54"/>
    <mergeCell ref="O54:Q54"/>
    <mergeCell ref="R54:T54"/>
    <mergeCell ref="U54:W54"/>
    <mergeCell ref="X54:Z54"/>
    <mergeCell ref="AA54:AC54"/>
    <mergeCell ref="BA54:BH55"/>
    <mergeCell ref="BK54:CQ55"/>
    <mergeCell ref="L55:AW56"/>
    <mergeCell ref="BA56:BH58"/>
    <mergeCell ref="BK56:CN58"/>
    <mergeCell ref="CO56:CR58"/>
    <mergeCell ref="B58:V59"/>
    <mergeCell ref="X58:AQ59"/>
    <mergeCell ref="BA59:BH59"/>
    <mergeCell ref="BJ59:BN59"/>
    <mergeCell ref="BP59:CO59"/>
    <mergeCell ref="CP59:CR59"/>
    <mergeCell ref="AD54:AW54"/>
    <mergeCell ref="AS58:AW59"/>
    <mergeCell ref="A51:AU51"/>
    <mergeCell ref="CF51:CQ51"/>
    <mergeCell ref="AQ52:BQ52"/>
    <mergeCell ref="BW52:BZ52"/>
    <mergeCell ref="CD52:CG52"/>
    <mergeCell ref="CK52:CN52"/>
    <mergeCell ref="BR52:BV52"/>
    <mergeCell ref="CE40:CQ40"/>
    <mergeCell ref="AJ41:BF41"/>
    <mergeCell ref="BG41:BT41"/>
    <mergeCell ref="BV41:CD41"/>
    <mergeCell ref="CE41:CQ41"/>
    <mergeCell ref="CH52:CJ52"/>
    <mergeCell ref="CA52:CC52"/>
    <mergeCell ref="CO52:CQ52"/>
    <mergeCell ref="A38:AI41"/>
    <mergeCell ref="CM37:CR37"/>
    <mergeCell ref="AJ38:BF38"/>
    <mergeCell ref="BG38:BT38"/>
    <mergeCell ref="BV38:CD38"/>
    <mergeCell ref="CE38:CQ38"/>
    <mergeCell ref="AJ39:BF39"/>
    <mergeCell ref="BG39:BT39"/>
    <mergeCell ref="BV39:CD39"/>
    <mergeCell ref="CE39:CQ39"/>
    <mergeCell ref="CE37:CF37"/>
    <mergeCell ref="CG37:CH37"/>
    <mergeCell ref="CI37:CJ37"/>
    <mergeCell ref="CK37:CL37"/>
    <mergeCell ref="A37:C37"/>
    <mergeCell ref="D37:F37"/>
    <mergeCell ref="G37:AI37"/>
    <mergeCell ref="AJ37:AQ37"/>
    <mergeCell ref="AR37:AV37"/>
    <mergeCell ref="AW37:BF37"/>
    <mergeCell ref="BG37:BT37"/>
    <mergeCell ref="BV37:CD37"/>
    <mergeCell ref="AJ40:BF40"/>
    <mergeCell ref="BG40:BT40"/>
    <mergeCell ref="BV40:CD40"/>
    <mergeCell ref="BG35:BT35"/>
    <mergeCell ref="BV35:CD35"/>
    <mergeCell ref="CM35:CR35"/>
    <mergeCell ref="A36:C36"/>
    <mergeCell ref="D36:F36"/>
    <mergeCell ref="G36:AI36"/>
    <mergeCell ref="AJ36:AQ36"/>
    <mergeCell ref="AR36:AV36"/>
    <mergeCell ref="AW36:BF36"/>
    <mergeCell ref="BG36:BT36"/>
    <mergeCell ref="A35:C35"/>
    <mergeCell ref="D35:F35"/>
    <mergeCell ref="G35:AI35"/>
    <mergeCell ref="AJ35:AQ35"/>
    <mergeCell ref="AR35:AV35"/>
    <mergeCell ref="AW35:BF35"/>
    <mergeCell ref="BV36:CD36"/>
    <mergeCell ref="CM36:CR36"/>
    <mergeCell ref="CE36:CF36"/>
    <mergeCell ref="CG36:CH36"/>
    <mergeCell ref="CI36:CJ36"/>
    <mergeCell ref="CK36:CL36"/>
    <mergeCell ref="CE35:CF35"/>
    <mergeCell ref="CG35:CH35"/>
    <mergeCell ref="A34:C34"/>
    <mergeCell ref="D34:F34"/>
    <mergeCell ref="G34:AI34"/>
    <mergeCell ref="AJ34:AQ34"/>
    <mergeCell ref="AR34:AV34"/>
    <mergeCell ref="AW34:BF34"/>
    <mergeCell ref="BG34:BT34"/>
    <mergeCell ref="BV34:CD34"/>
    <mergeCell ref="CM34:CR34"/>
    <mergeCell ref="CE34:CF34"/>
    <mergeCell ref="CG34:CH34"/>
    <mergeCell ref="CI34:CJ34"/>
    <mergeCell ref="CK34:CL34"/>
    <mergeCell ref="A33:C33"/>
    <mergeCell ref="D33:F33"/>
    <mergeCell ref="G33:AI33"/>
    <mergeCell ref="AJ33:AQ33"/>
    <mergeCell ref="AR33:AV33"/>
    <mergeCell ref="AW33:BF33"/>
    <mergeCell ref="BG33:BT33"/>
    <mergeCell ref="BV33:CD33"/>
    <mergeCell ref="CM33:CR33"/>
    <mergeCell ref="BG31:BT31"/>
    <mergeCell ref="BV31:CD31"/>
    <mergeCell ref="CM31:CR31"/>
    <mergeCell ref="A32:C32"/>
    <mergeCell ref="D32:F32"/>
    <mergeCell ref="G32:AI32"/>
    <mergeCell ref="AJ32:AQ32"/>
    <mergeCell ref="AR32:AV32"/>
    <mergeCell ref="AW32:BF32"/>
    <mergeCell ref="BG32:BT32"/>
    <mergeCell ref="A31:C31"/>
    <mergeCell ref="D31:F31"/>
    <mergeCell ref="G31:AI31"/>
    <mergeCell ref="AJ31:AQ31"/>
    <mergeCell ref="AR31:AV31"/>
    <mergeCell ref="AW31:BF31"/>
    <mergeCell ref="BV32:CD32"/>
    <mergeCell ref="CM32:CR32"/>
    <mergeCell ref="A30:C30"/>
    <mergeCell ref="D30:F30"/>
    <mergeCell ref="G30:AI30"/>
    <mergeCell ref="AJ30:AQ30"/>
    <mergeCell ref="AR30:AV30"/>
    <mergeCell ref="AW30:BF30"/>
    <mergeCell ref="BG30:BT30"/>
    <mergeCell ref="BV30:CD30"/>
    <mergeCell ref="CM30:CR30"/>
    <mergeCell ref="CM28:CR28"/>
    <mergeCell ref="A29:C29"/>
    <mergeCell ref="D29:F29"/>
    <mergeCell ref="G29:AI29"/>
    <mergeCell ref="AJ29:AQ29"/>
    <mergeCell ref="AR29:AV29"/>
    <mergeCell ref="AW29:BF29"/>
    <mergeCell ref="BG29:BT29"/>
    <mergeCell ref="BV29:CD29"/>
    <mergeCell ref="CM29:CR29"/>
    <mergeCell ref="CE28:CF28"/>
    <mergeCell ref="CG28:CH28"/>
    <mergeCell ref="CI28:CJ28"/>
    <mergeCell ref="CK28:CL28"/>
    <mergeCell ref="CE29:CF29"/>
    <mergeCell ref="CG29:CH29"/>
    <mergeCell ref="CI29:CJ29"/>
    <mergeCell ref="CK29:CL29"/>
    <mergeCell ref="BV28:CD28"/>
    <mergeCell ref="CM27:CR27"/>
    <mergeCell ref="A28:C28"/>
    <mergeCell ref="D28:F28"/>
    <mergeCell ref="G28:AI28"/>
    <mergeCell ref="AJ28:AQ28"/>
    <mergeCell ref="AR28:AV28"/>
    <mergeCell ref="AW28:BF28"/>
    <mergeCell ref="BG28:BT28"/>
    <mergeCell ref="BJ24:CR24"/>
    <mergeCell ref="M25:AB25"/>
    <mergeCell ref="BV25:CR26"/>
    <mergeCell ref="A27:C27"/>
    <mergeCell ref="D27:F27"/>
    <mergeCell ref="G27:AI27"/>
    <mergeCell ref="AJ27:AQ27"/>
    <mergeCell ref="AR27:AV27"/>
    <mergeCell ref="AW27:BF27"/>
    <mergeCell ref="BG27:BU27"/>
    <mergeCell ref="A23:Q24"/>
    <mergeCell ref="R23:S24"/>
    <mergeCell ref="T23:Y24"/>
    <mergeCell ref="Z23:AB24"/>
    <mergeCell ref="AC23:AT24"/>
    <mergeCell ref="AZ24:BI24"/>
    <mergeCell ref="AZ20:BI23"/>
    <mergeCell ref="BJ20:CR23"/>
    <mergeCell ref="AZ14:BI15"/>
    <mergeCell ref="BJ14:BY15"/>
    <mergeCell ref="BZ14:CB15"/>
    <mergeCell ref="CC14:CN15"/>
    <mergeCell ref="CO14:CR15"/>
    <mergeCell ref="A15:AB16"/>
    <mergeCell ref="AC15:AT16"/>
    <mergeCell ref="AZ16:BI17"/>
    <mergeCell ref="BJ16:CR17"/>
    <mergeCell ref="AV15:AW24"/>
    <mergeCell ref="AX6:AY24"/>
    <mergeCell ref="A8:AW8"/>
    <mergeCell ref="AS9:AW10"/>
    <mergeCell ref="Z11:AA11"/>
    <mergeCell ref="AB11:AQ11"/>
    <mergeCell ref="BA11:BH11"/>
    <mergeCell ref="BP11:CO11"/>
    <mergeCell ref="CP11:CR11"/>
    <mergeCell ref="A12:AU14"/>
    <mergeCell ref="AZ12:BI13"/>
    <mergeCell ref="BL12:BO12"/>
    <mergeCell ref="BP12:CO12"/>
    <mergeCell ref="CP12:CR12"/>
    <mergeCell ref="BR4:CC4"/>
    <mergeCell ref="CE4:CQ4"/>
    <mergeCell ref="L5:N5"/>
    <mergeCell ref="O5:Q5"/>
    <mergeCell ref="R5:T5"/>
    <mergeCell ref="U5:W5"/>
    <mergeCell ref="X5:Z5"/>
    <mergeCell ref="AA5:AC5"/>
    <mergeCell ref="BA5:BH6"/>
    <mergeCell ref="BK5:CQ6"/>
    <mergeCell ref="L6:AW7"/>
    <mergeCell ref="BA7:BH9"/>
    <mergeCell ref="BK7:CN9"/>
    <mergeCell ref="CO7:CR9"/>
    <mergeCell ref="B9:V10"/>
    <mergeCell ref="X9:AQ10"/>
    <mergeCell ref="BA10:BH10"/>
    <mergeCell ref="BP10:CO10"/>
    <mergeCell ref="CP10:CR10"/>
    <mergeCell ref="AF1:BN1"/>
    <mergeCell ref="BZ1:CC1"/>
    <mergeCell ref="CD1:CQ1"/>
    <mergeCell ref="A2:AU2"/>
    <mergeCell ref="CF2:CQ2"/>
    <mergeCell ref="AQ3:BQ3"/>
    <mergeCell ref="BW3:BZ3"/>
    <mergeCell ref="CD3:CG3"/>
    <mergeCell ref="CK3:CN3"/>
    <mergeCell ref="A1:AE1"/>
    <mergeCell ref="A3:AH3"/>
    <mergeCell ref="BZ2:CC2"/>
    <mergeCell ref="BR3:BV3"/>
    <mergeCell ref="CA3:CC3"/>
    <mergeCell ref="CH3:CJ3"/>
    <mergeCell ref="CO3:CQ3"/>
  </mergeCells>
  <phoneticPr fontId="3"/>
  <dataValidations count="8">
    <dataValidation type="list" allowBlank="1" showInputMessage="1" showErrorMessage="1" sqref="BV28:CD37 CM94:CR100" xr:uid="{FD3FB47F-9B29-4C89-BC03-132CAF6664B6}">
      <formula1>$DB$30:$DB$31</formula1>
    </dataValidation>
    <dataValidation type="list" allowBlank="1" showInputMessage="1" showErrorMessage="1" sqref="BJ16:CR17" xr:uid="{BC5AEAB0-CC85-4977-A6C3-AB91F4870B1D}">
      <formula1>$DB$16:$DB$17</formula1>
    </dataValidation>
    <dataValidation type="textLength" allowBlank="1" showInputMessage="1" showErrorMessage="1" error="弊社からお知らせした_x000a_　　6桁の数字" sqref="CE4:CQ4" xr:uid="{24C8A34B-37F9-4896-B930-60A5D1696851}">
      <formula1>6</formula1>
      <formula2>6</formula2>
    </dataValidation>
    <dataValidation type="textLength" imeMode="fullAlpha" allowBlank="1" showInputMessage="1" showErrorMessage="1" error="13桁で再入力願います！_x000a_" sqref="BP12:CO12" xr:uid="{235A739C-14F1-455C-8C95-6EBF5AE66C2C}">
      <formula1>13</formula1>
      <formula2>13</formula2>
    </dataValidation>
    <dataValidation imeMode="halfAlpha" allowBlank="1" showInputMessage="1" showErrorMessage="1" sqref="M25:AB25 M74:AB74 M125:AB125" xr:uid="{81DF1AF1-8746-4760-AED6-2ADD02290EC1}"/>
    <dataValidation type="list" allowBlank="1" showInputMessage="1" showErrorMessage="1" sqref="DB120:DB121 DB69:DB70 DB20" xr:uid="{2950F29E-DA1A-4BFE-956A-10C5F2A8257E}">
      <formula1>$DB$20:$DB$31</formula1>
    </dataValidation>
    <dataValidation type="textLength" allowBlank="1" showInputMessage="1" showErrorMessage="1" error="　 1 桁数字のみ" sqref="CE28:CF36" xr:uid="{713A0C78-D717-4640-AECF-7210B8EA3E85}">
      <formula1>1</formula1>
      <formula2>1</formula2>
    </dataValidation>
    <dataValidation type="textLength" allowBlank="1" showInputMessage="1" showErrorMessage="1" error="　1桁数字のみ" sqref="CG28:CL36 CE37:CL37" xr:uid="{27F16719-A63B-4D2C-AE68-0F9FA931DD86}">
      <formula1>1</formula1>
      <formula2>1</formula2>
    </dataValidation>
  </dataValidations>
  <pageMargins left="0.70866141732283472" right="0.31496062992125984" top="0.35433070866141736" bottom="0.1181102362204724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1D91-F5BB-4AE8-B6F2-F9E86C49A99E}">
  <sheetPr>
    <tabColor rgb="FFFFFF00"/>
  </sheetPr>
  <dimension ref="A1:DE151"/>
  <sheetViews>
    <sheetView view="pageBreakPreview" zoomScaleNormal="100" zoomScaleSheetLayoutView="100" workbookViewId="0">
      <selection activeCell="F44" sqref="F44"/>
    </sheetView>
  </sheetViews>
  <sheetFormatPr defaultRowHeight="13.5"/>
  <cols>
    <col min="1" max="105" width="0.875" style="3" customWidth="1"/>
    <col min="106" max="106" width="9" style="3"/>
    <col min="107" max="107" width="19.5" style="3" customWidth="1"/>
    <col min="108" max="109" width="9" style="3"/>
    <col min="110" max="204" width="0.875" style="3" customWidth="1"/>
    <col min="205" max="16384" width="9" style="3"/>
  </cols>
  <sheetData>
    <row r="1" spans="1:109" ht="24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7" t="s">
        <v>1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28" t="s">
        <v>2</v>
      </c>
      <c r="CA1" s="128"/>
      <c r="CB1" s="128"/>
      <c r="CC1" s="129"/>
      <c r="CD1" s="130" t="s">
        <v>3</v>
      </c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2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9" ht="20.25" customHeight="1">
      <c r="A2" s="133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34">
        <v>45200</v>
      </c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"/>
      <c r="CS2" s="1"/>
      <c r="CT2" s="1"/>
      <c r="CU2" s="1"/>
      <c r="CV2" s="1"/>
      <c r="CW2" s="1"/>
      <c r="CX2" s="1"/>
      <c r="CY2" s="1"/>
      <c r="CZ2" s="1"/>
      <c r="DA2" s="1"/>
      <c r="DB2" s="77"/>
      <c r="DC2" s="77"/>
      <c r="DD2" s="77"/>
      <c r="DE2" s="77"/>
    </row>
    <row r="3" spans="1:109" ht="20.25" customHeight="1" thickBot="1">
      <c r="A3" s="1"/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 t="s">
        <v>5</v>
      </c>
      <c r="AK3" s="1"/>
      <c r="AL3" s="1"/>
      <c r="AM3" s="1"/>
      <c r="AN3" s="1"/>
      <c r="AO3" s="1"/>
      <c r="AP3" s="1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3" t="s">
        <v>6</v>
      </c>
      <c r="BW3" s="687">
        <v>5</v>
      </c>
      <c r="BX3" s="687"/>
      <c r="BY3" s="687"/>
      <c r="BZ3" s="687"/>
      <c r="CA3" s="3" t="s">
        <v>7</v>
      </c>
      <c r="CD3" s="687">
        <v>10</v>
      </c>
      <c r="CE3" s="687"/>
      <c r="CF3" s="687"/>
      <c r="CG3" s="687"/>
      <c r="CH3" s="3" t="s">
        <v>8</v>
      </c>
      <c r="CK3" s="688">
        <v>1</v>
      </c>
      <c r="CL3" s="687"/>
      <c r="CM3" s="687"/>
      <c r="CN3" s="687"/>
      <c r="CO3" s="3" t="s">
        <v>9</v>
      </c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77"/>
      <c r="DC3" s="77"/>
      <c r="DD3" s="77"/>
      <c r="DE3" s="77"/>
    </row>
    <row r="4" spans="1:109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5"/>
      <c r="BR4" s="143" t="s">
        <v>10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5"/>
      <c r="CD4" s="6"/>
      <c r="CE4" s="689">
        <v>123456</v>
      </c>
      <c r="CF4" s="689"/>
      <c r="CG4" s="689"/>
      <c r="CH4" s="689"/>
      <c r="CI4" s="689"/>
      <c r="CJ4" s="689"/>
      <c r="CK4" s="689"/>
      <c r="CL4" s="689"/>
      <c r="CM4" s="689"/>
      <c r="CN4" s="689"/>
      <c r="CO4" s="689"/>
      <c r="CP4" s="689"/>
      <c r="CQ4" s="689"/>
      <c r="CR4" s="7"/>
      <c r="CS4" s="1"/>
      <c r="CT4" s="1"/>
      <c r="CU4" s="1"/>
      <c r="CV4" s="1"/>
      <c r="CW4" s="1"/>
      <c r="CX4" s="1"/>
      <c r="CY4" s="1"/>
      <c r="CZ4" s="1"/>
      <c r="DA4" s="1"/>
      <c r="DB4" s="77"/>
      <c r="DC4" s="77"/>
      <c r="DD4" s="77"/>
      <c r="DE4" s="77"/>
    </row>
    <row r="5" spans="1:109" ht="19.5" customHeight="1" thickBot="1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612"/>
      <c r="M5" s="613"/>
      <c r="N5" s="614"/>
      <c r="O5" s="612"/>
      <c r="P5" s="613"/>
      <c r="Q5" s="614"/>
      <c r="R5" s="612"/>
      <c r="S5" s="613"/>
      <c r="T5" s="614"/>
      <c r="U5" s="612"/>
      <c r="V5" s="613"/>
      <c r="W5" s="614"/>
      <c r="X5" s="612"/>
      <c r="Y5" s="613"/>
      <c r="Z5" s="614"/>
      <c r="AA5" s="612"/>
      <c r="AB5" s="613"/>
      <c r="AC5" s="615"/>
      <c r="AD5" s="1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"/>
      <c r="AZ5" s="11"/>
      <c r="BA5" s="154" t="s">
        <v>12</v>
      </c>
      <c r="BB5" s="154"/>
      <c r="BC5" s="154"/>
      <c r="BD5" s="154"/>
      <c r="BE5" s="154"/>
      <c r="BF5" s="154"/>
      <c r="BG5" s="154"/>
      <c r="BH5" s="154"/>
      <c r="BI5" s="12"/>
      <c r="BJ5" s="13"/>
      <c r="BK5" s="690" t="s">
        <v>93</v>
      </c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R5" s="14"/>
      <c r="CS5" s="1"/>
      <c r="CT5" s="1"/>
      <c r="CU5" s="1"/>
      <c r="CV5" s="1"/>
      <c r="CW5" s="1"/>
      <c r="CX5" s="1"/>
      <c r="CY5" s="1"/>
      <c r="CZ5" s="1"/>
      <c r="DA5" s="1"/>
      <c r="DB5" s="77"/>
      <c r="DC5" s="77"/>
      <c r="DD5" s="77"/>
      <c r="DE5" s="77"/>
    </row>
    <row r="6" spans="1:109" ht="19.5" customHeight="1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692" t="s">
        <v>91</v>
      </c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0"/>
      <c r="AO6" s="690"/>
      <c r="AP6" s="690"/>
      <c r="AQ6" s="690"/>
      <c r="AR6" s="690"/>
      <c r="AS6" s="690"/>
      <c r="AT6" s="690"/>
      <c r="AU6" s="690"/>
      <c r="AV6" s="690"/>
      <c r="AW6" s="693"/>
      <c r="AX6" s="1"/>
      <c r="AY6" s="1"/>
      <c r="AZ6" s="17"/>
      <c r="BA6" s="155"/>
      <c r="BB6" s="155"/>
      <c r="BC6" s="155"/>
      <c r="BD6" s="155"/>
      <c r="BE6" s="155"/>
      <c r="BF6" s="155"/>
      <c r="BG6" s="155"/>
      <c r="BH6" s="155"/>
      <c r="BI6" s="18"/>
      <c r="BJ6" s="19"/>
      <c r="BK6" s="691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20"/>
      <c r="CS6" s="1"/>
      <c r="CT6" s="1"/>
      <c r="CU6" s="1"/>
      <c r="CV6" s="1"/>
      <c r="CW6" s="1"/>
      <c r="CX6" s="1"/>
      <c r="CY6" s="1"/>
      <c r="CZ6" s="1"/>
      <c r="DA6" s="1"/>
      <c r="DB6" s="77"/>
      <c r="DC6" s="77"/>
      <c r="DD6" s="77"/>
      <c r="DE6" s="77"/>
    </row>
    <row r="7" spans="1:109" ht="19.5" customHeight="1" thickBo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694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5"/>
      <c r="AW7" s="696"/>
      <c r="AX7" s="1"/>
      <c r="AY7" s="1"/>
      <c r="AZ7" s="23"/>
      <c r="BA7" s="141" t="s">
        <v>15</v>
      </c>
      <c r="BB7" s="141"/>
      <c r="BC7" s="141"/>
      <c r="BD7" s="141"/>
      <c r="BE7" s="141"/>
      <c r="BF7" s="141"/>
      <c r="BG7" s="141"/>
      <c r="BH7" s="141"/>
      <c r="BI7" s="24"/>
      <c r="BJ7" s="25"/>
      <c r="BK7" s="697" t="s">
        <v>94</v>
      </c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166"/>
      <c r="CP7" s="166"/>
      <c r="CQ7" s="166"/>
      <c r="CR7" s="167"/>
      <c r="CS7" s="1"/>
      <c r="CT7" s="1"/>
      <c r="CU7" s="1"/>
      <c r="CV7" s="1"/>
      <c r="CW7" s="1"/>
      <c r="CX7" s="1"/>
      <c r="CY7" s="1"/>
      <c r="CZ7" s="1"/>
      <c r="DA7" s="1"/>
      <c r="DB7" s="77"/>
      <c r="DC7" s="77"/>
      <c r="DD7" s="77"/>
      <c r="DE7" s="77"/>
    </row>
    <row r="8" spans="1:109" ht="5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1"/>
      <c r="AY8" s="1"/>
      <c r="AZ8" s="17"/>
      <c r="BA8" s="135"/>
      <c r="BB8" s="135"/>
      <c r="BC8" s="135"/>
      <c r="BD8" s="135"/>
      <c r="BE8" s="135"/>
      <c r="BF8" s="135"/>
      <c r="BG8" s="135"/>
      <c r="BH8" s="135"/>
      <c r="BI8" s="1"/>
      <c r="BJ8" s="26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136"/>
      <c r="CP8" s="136"/>
      <c r="CQ8" s="136"/>
      <c r="CR8" s="168"/>
      <c r="CS8" s="1"/>
      <c r="CT8" s="1"/>
      <c r="CU8" s="1"/>
      <c r="CV8" s="1"/>
      <c r="CW8" s="1"/>
      <c r="CX8" s="1"/>
      <c r="CY8" s="1"/>
      <c r="CZ8" s="1"/>
      <c r="DA8" s="1"/>
    </row>
    <row r="9" spans="1:109" ht="19.5" customHeight="1">
      <c r="A9" s="27"/>
      <c r="B9" s="171" t="s">
        <v>16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28"/>
      <c r="X9" s="177">
        <f>BG38+CE38</f>
        <v>3300000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29"/>
      <c r="AS9" s="30"/>
      <c r="AT9" s="30"/>
      <c r="AU9" s="30"/>
      <c r="AV9" s="30"/>
      <c r="AW9" s="1"/>
      <c r="AX9" s="1"/>
      <c r="AY9" s="1"/>
      <c r="AZ9" s="31"/>
      <c r="BA9" s="155"/>
      <c r="BB9" s="155"/>
      <c r="BC9" s="155"/>
      <c r="BD9" s="155"/>
      <c r="BE9" s="155"/>
      <c r="BF9" s="155"/>
      <c r="BG9" s="155"/>
      <c r="BH9" s="155"/>
      <c r="BI9" s="18"/>
      <c r="BJ9" s="32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169"/>
      <c r="CP9" s="169"/>
      <c r="CQ9" s="169"/>
      <c r="CR9" s="170"/>
      <c r="CS9" s="1"/>
      <c r="CT9" s="1"/>
      <c r="CU9" s="1"/>
      <c r="CV9" s="1"/>
      <c r="CW9" s="1"/>
      <c r="CX9" s="1"/>
      <c r="CY9" s="1"/>
      <c r="CZ9" s="1"/>
      <c r="DA9" s="1"/>
      <c r="DB9" s="74" t="s">
        <v>105</v>
      </c>
      <c r="DC9" s="75" t="s">
        <v>108</v>
      </c>
    </row>
    <row r="10" spans="1:109" ht="19.5" customHeight="1">
      <c r="A10" s="27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33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34"/>
      <c r="AS10" s="80"/>
      <c r="AT10" s="80"/>
      <c r="AU10" s="30"/>
      <c r="AV10" s="1"/>
      <c r="AW10" s="1"/>
      <c r="AX10" s="1"/>
      <c r="AY10" s="1"/>
      <c r="AZ10" s="17"/>
      <c r="BA10" s="179" t="s">
        <v>17</v>
      </c>
      <c r="BB10" s="179"/>
      <c r="BC10" s="179"/>
      <c r="BD10" s="179"/>
      <c r="BE10" s="179"/>
      <c r="BF10" s="179"/>
      <c r="BG10" s="179"/>
      <c r="BH10" s="179"/>
      <c r="BI10" s="1"/>
      <c r="BJ10" s="296"/>
      <c r="BK10" s="179"/>
      <c r="BL10" s="179"/>
      <c r="BM10" s="179"/>
      <c r="BN10" s="179"/>
      <c r="BO10" s="35"/>
      <c r="BP10" s="686" t="s">
        <v>95</v>
      </c>
      <c r="BQ10" s="686"/>
      <c r="BR10" s="686"/>
      <c r="BS10" s="686"/>
      <c r="BT10" s="686"/>
      <c r="BU10" s="686"/>
      <c r="BV10" s="686"/>
      <c r="BW10" s="686"/>
      <c r="BX10" s="686"/>
      <c r="BY10" s="686"/>
      <c r="BZ10" s="686"/>
      <c r="CA10" s="686"/>
      <c r="CB10" s="686"/>
      <c r="CC10" s="686"/>
      <c r="CD10" s="686"/>
      <c r="CE10" s="686"/>
      <c r="CF10" s="686"/>
      <c r="CG10" s="686"/>
      <c r="CH10" s="686"/>
      <c r="CI10" s="686"/>
      <c r="CJ10" s="686"/>
      <c r="CK10" s="686"/>
      <c r="CL10" s="686"/>
      <c r="CM10" s="686"/>
      <c r="CN10" s="686"/>
      <c r="CO10" s="686"/>
      <c r="CP10" s="179"/>
      <c r="CQ10" s="179"/>
      <c r="CR10" s="181"/>
      <c r="CS10" s="1"/>
      <c r="CT10" s="1"/>
      <c r="CU10" s="1"/>
      <c r="CV10" s="1"/>
      <c r="CW10" s="1"/>
      <c r="CX10" s="1"/>
      <c r="CY10" s="1"/>
      <c r="CZ10" s="1"/>
      <c r="DA10" s="1"/>
      <c r="DB10" s="76" t="s">
        <v>106</v>
      </c>
      <c r="DC10" s="75" t="s">
        <v>107</v>
      </c>
    </row>
    <row r="11" spans="1:109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"/>
      <c r="Y11" s="36"/>
      <c r="Z11" s="236"/>
      <c r="AA11" s="236"/>
      <c r="AB11" s="237">
        <f>CE38</f>
        <v>300000</v>
      </c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36" t="s">
        <v>19</v>
      </c>
      <c r="AS11" s="80"/>
      <c r="AT11" s="80"/>
      <c r="AU11" s="1"/>
      <c r="AV11" s="1"/>
      <c r="AW11" s="1"/>
      <c r="AX11" s="1"/>
      <c r="AY11" s="1"/>
      <c r="AZ11" s="37"/>
      <c r="BA11" s="179" t="s">
        <v>20</v>
      </c>
      <c r="BB11" s="179"/>
      <c r="BC11" s="179"/>
      <c r="BD11" s="179"/>
      <c r="BE11" s="179"/>
      <c r="BF11" s="179"/>
      <c r="BG11" s="179"/>
      <c r="BH11" s="179"/>
      <c r="BI11" s="38"/>
      <c r="BJ11" s="39"/>
      <c r="BK11" s="38"/>
      <c r="BL11" s="38"/>
      <c r="BM11" s="38"/>
      <c r="BN11" s="38"/>
      <c r="BO11" s="35"/>
      <c r="BP11" s="686" t="s">
        <v>96</v>
      </c>
      <c r="BQ11" s="686"/>
      <c r="BR11" s="686"/>
      <c r="BS11" s="686"/>
      <c r="BT11" s="686"/>
      <c r="BU11" s="686"/>
      <c r="BV11" s="686"/>
      <c r="BW11" s="686"/>
      <c r="BX11" s="686"/>
      <c r="BY11" s="686"/>
      <c r="BZ11" s="686"/>
      <c r="CA11" s="686"/>
      <c r="CB11" s="686"/>
      <c r="CC11" s="686"/>
      <c r="CD11" s="686"/>
      <c r="CE11" s="686"/>
      <c r="CF11" s="686"/>
      <c r="CG11" s="686"/>
      <c r="CH11" s="686"/>
      <c r="CI11" s="686"/>
      <c r="CJ11" s="686"/>
      <c r="CK11" s="686"/>
      <c r="CL11" s="686"/>
      <c r="CM11" s="686"/>
      <c r="CN11" s="686"/>
      <c r="CO11" s="686"/>
      <c r="CP11" s="179"/>
      <c r="CQ11" s="179"/>
      <c r="CR11" s="181"/>
      <c r="CS11" s="1"/>
      <c r="CT11" s="1"/>
      <c r="CU11" s="1"/>
      <c r="CV11" s="1"/>
      <c r="CW11" s="1"/>
      <c r="CX11" s="1"/>
      <c r="CY11" s="1"/>
      <c r="CZ11" s="1"/>
      <c r="DA11" s="1"/>
    </row>
    <row r="12" spans="1:109" ht="16.5" customHeight="1">
      <c r="A12" s="381" t="s">
        <v>21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1"/>
      <c r="AW12" s="1"/>
      <c r="AX12" s="1"/>
      <c r="AY12" s="1"/>
      <c r="AZ12" s="200" t="s">
        <v>22</v>
      </c>
      <c r="BA12" s="141"/>
      <c r="BB12" s="141"/>
      <c r="BC12" s="141"/>
      <c r="BD12" s="141"/>
      <c r="BE12" s="141"/>
      <c r="BF12" s="141"/>
      <c r="BG12" s="141"/>
      <c r="BH12" s="141"/>
      <c r="BI12" s="201"/>
      <c r="BJ12" s="24"/>
      <c r="BK12" s="24"/>
      <c r="BL12" s="239" t="s">
        <v>23</v>
      </c>
      <c r="BM12" s="239"/>
      <c r="BN12" s="239"/>
      <c r="BO12" s="239"/>
      <c r="BP12" s="667" t="s">
        <v>24</v>
      </c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141"/>
      <c r="CQ12" s="141"/>
      <c r="CR12" s="142"/>
      <c r="CS12" s="1"/>
      <c r="CT12" s="1"/>
      <c r="CU12" s="1"/>
      <c r="CV12" s="1"/>
      <c r="CW12" s="1"/>
      <c r="CX12" s="1"/>
      <c r="CY12" s="1"/>
      <c r="CZ12" s="1"/>
      <c r="DA12" s="1"/>
    </row>
    <row r="13" spans="1:109" ht="3" customHeight="1">
      <c r="A13" s="381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1"/>
      <c r="AW13" s="1"/>
      <c r="AX13" s="1"/>
      <c r="AY13" s="1"/>
      <c r="AZ13" s="202"/>
      <c r="BA13" s="155"/>
      <c r="BB13" s="155"/>
      <c r="BC13" s="155"/>
      <c r="BD13" s="155"/>
      <c r="BE13" s="155"/>
      <c r="BF13" s="155"/>
      <c r="BG13" s="155"/>
      <c r="BH13" s="155"/>
      <c r="BI13" s="203"/>
      <c r="BJ13" s="18"/>
      <c r="BK13" s="18"/>
      <c r="BL13" s="40"/>
      <c r="BM13" s="41"/>
      <c r="BN13" s="41"/>
      <c r="BO13" s="41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/>
      <c r="CP13" s="44"/>
      <c r="CQ13" s="44"/>
      <c r="CR13" s="45"/>
      <c r="CS13" s="1"/>
      <c r="CT13" s="1"/>
      <c r="CU13" s="1"/>
      <c r="CV13" s="1"/>
      <c r="CW13" s="1"/>
      <c r="CX13" s="1"/>
      <c r="CY13" s="1"/>
      <c r="CZ13" s="1"/>
      <c r="DA13" s="1"/>
    </row>
    <row r="14" spans="1:109" ht="9.75" customHeight="1" thickBo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1"/>
      <c r="AW14" s="1"/>
      <c r="AX14" s="1"/>
      <c r="AY14" s="1"/>
      <c r="AZ14" s="200" t="s">
        <v>25</v>
      </c>
      <c r="BA14" s="141"/>
      <c r="BB14" s="141"/>
      <c r="BC14" s="141"/>
      <c r="BD14" s="141"/>
      <c r="BE14" s="141"/>
      <c r="BF14" s="141"/>
      <c r="BG14" s="141"/>
      <c r="BH14" s="141"/>
      <c r="BI14" s="201"/>
      <c r="BJ14" s="679" t="s">
        <v>97</v>
      </c>
      <c r="BK14" s="680"/>
      <c r="BL14" s="680"/>
      <c r="BM14" s="680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141" t="s">
        <v>26</v>
      </c>
      <c r="CA14" s="141"/>
      <c r="CB14" s="141"/>
      <c r="CC14" s="680" t="s">
        <v>98</v>
      </c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208" t="s">
        <v>27</v>
      </c>
      <c r="CP14" s="208"/>
      <c r="CQ14" s="208"/>
      <c r="CR14" s="209"/>
      <c r="CS14" s="1"/>
      <c r="CT14" s="1"/>
      <c r="CU14" s="1"/>
      <c r="CV14" s="1"/>
      <c r="CW14" s="1"/>
      <c r="CX14" s="1"/>
      <c r="CY14" s="1"/>
      <c r="CZ14" s="1"/>
    </row>
    <row r="15" spans="1:109" ht="9.75" customHeight="1">
      <c r="A15" s="212" t="s">
        <v>28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669">
        <v>10000000</v>
      </c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1"/>
      <c r="AV15" s="1"/>
      <c r="AW15" s="1"/>
      <c r="AX15" s="1"/>
      <c r="AY15" s="1"/>
      <c r="AZ15" s="202"/>
      <c r="BA15" s="155"/>
      <c r="BB15" s="155"/>
      <c r="BC15" s="155"/>
      <c r="BD15" s="155"/>
      <c r="BE15" s="155"/>
      <c r="BF15" s="155"/>
      <c r="BG15" s="155"/>
      <c r="BH15" s="155"/>
      <c r="BI15" s="203"/>
      <c r="BJ15" s="681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2"/>
      <c r="BV15" s="682"/>
      <c r="BW15" s="682"/>
      <c r="BX15" s="682"/>
      <c r="BY15" s="682"/>
      <c r="BZ15" s="155"/>
      <c r="CA15" s="155"/>
      <c r="CB15" s="155"/>
      <c r="CC15" s="682"/>
      <c r="CD15" s="682"/>
      <c r="CE15" s="682"/>
      <c r="CF15" s="682"/>
      <c r="CG15" s="682"/>
      <c r="CH15" s="682"/>
      <c r="CI15" s="682"/>
      <c r="CJ15" s="682"/>
      <c r="CK15" s="682"/>
      <c r="CL15" s="682"/>
      <c r="CM15" s="682"/>
      <c r="CN15" s="682"/>
      <c r="CO15" s="210"/>
      <c r="CP15" s="210"/>
      <c r="CQ15" s="210"/>
      <c r="CR15" s="211"/>
      <c r="CS15" s="1"/>
      <c r="CT15" s="1"/>
      <c r="CU15" s="1"/>
      <c r="CV15" s="1"/>
      <c r="CW15" s="1"/>
      <c r="CX15" s="1"/>
      <c r="CY15" s="1"/>
      <c r="CZ15" s="1"/>
    </row>
    <row r="16" spans="1:109" ht="9.7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665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72"/>
      <c r="AV16" s="1"/>
      <c r="AW16" s="1"/>
      <c r="AX16" s="1"/>
      <c r="AY16" s="1"/>
      <c r="AZ16" s="222" t="s">
        <v>29</v>
      </c>
      <c r="BA16" s="223"/>
      <c r="BB16" s="223"/>
      <c r="BC16" s="223"/>
      <c r="BD16" s="223"/>
      <c r="BE16" s="223"/>
      <c r="BF16" s="223"/>
      <c r="BG16" s="223"/>
      <c r="BH16" s="223"/>
      <c r="BI16" s="224"/>
      <c r="BJ16" s="673" t="s">
        <v>110</v>
      </c>
      <c r="BK16" s="674"/>
      <c r="BL16" s="674"/>
      <c r="BM16" s="674"/>
      <c r="BN16" s="674"/>
      <c r="BO16" s="674"/>
      <c r="BP16" s="674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  <c r="CD16" s="674"/>
      <c r="CE16" s="674"/>
      <c r="CF16" s="674"/>
      <c r="CG16" s="674"/>
      <c r="CH16" s="674"/>
      <c r="CI16" s="674"/>
      <c r="CJ16" s="674"/>
      <c r="CK16" s="674"/>
      <c r="CL16" s="674"/>
      <c r="CM16" s="674"/>
      <c r="CN16" s="674"/>
      <c r="CO16" s="674"/>
      <c r="CP16" s="674"/>
      <c r="CQ16" s="674"/>
      <c r="CR16" s="675"/>
      <c r="CS16" s="1"/>
      <c r="CT16" s="1"/>
      <c r="CU16" s="1"/>
      <c r="CV16" s="1"/>
      <c r="CW16" s="1"/>
      <c r="CX16" s="1"/>
      <c r="CY16" s="1"/>
      <c r="CZ16" s="1"/>
      <c r="DA16" s="1"/>
      <c r="DB16" s="3" t="s">
        <v>109</v>
      </c>
    </row>
    <row r="17" spans="1:108" ht="9.75" customHeight="1">
      <c r="A17" s="275" t="s">
        <v>30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549"/>
      <c r="AC17" s="648">
        <v>0</v>
      </c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167"/>
      <c r="AV17" s="1"/>
      <c r="AW17" s="1"/>
      <c r="AX17" s="1"/>
      <c r="AY17" s="1"/>
      <c r="AZ17" s="215"/>
      <c r="BA17" s="216"/>
      <c r="BB17" s="216"/>
      <c r="BC17" s="216"/>
      <c r="BD17" s="216"/>
      <c r="BE17" s="216"/>
      <c r="BF17" s="216"/>
      <c r="BG17" s="216"/>
      <c r="BH17" s="216"/>
      <c r="BI17" s="225"/>
      <c r="BJ17" s="676"/>
      <c r="BK17" s="677"/>
      <c r="BL17" s="677"/>
      <c r="BM17" s="677"/>
      <c r="BN17" s="677"/>
      <c r="BO17" s="677"/>
      <c r="BP17" s="677"/>
      <c r="BQ17" s="677"/>
      <c r="BR17" s="677"/>
      <c r="BS17" s="677"/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7"/>
      <c r="CE17" s="677"/>
      <c r="CF17" s="677"/>
      <c r="CG17" s="677"/>
      <c r="CH17" s="677"/>
      <c r="CI17" s="677"/>
      <c r="CJ17" s="677"/>
      <c r="CK17" s="677"/>
      <c r="CL17" s="677"/>
      <c r="CM17" s="677"/>
      <c r="CN17" s="677"/>
      <c r="CO17" s="677"/>
      <c r="CP17" s="677"/>
      <c r="CQ17" s="677"/>
      <c r="CR17" s="678"/>
      <c r="CS17" s="1"/>
      <c r="CT17" s="1"/>
      <c r="CU17" s="1"/>
      <c r="CV17" s="1"/>
      <c r="CW17" s="1"/>
      <c r="CX17" s="1"/>
      <c r="CY17" s="1"/>
      <c r="CZ17" s="1"/>
      <c r="DA17" s="1"/>
      <c r="DB17" s="3" t="s">
        <v>110</v>
      </c>
    </row>
    <row r="18" spans="1:108" ht="9.7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665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170"/>
      <c r="AV18" s="1"/>
      <c r="AW18" s="1"/>
      <c r="AX18" s="1"/>
      <c r="AY18" s="1"/>
      <c r="AZ18" s="275" t="s">
        <v>31</v>
      </c>
      <c r="BA18" s="276"/>
      <c r="BB18" s="276"/>
      <c r="BC18" s="276"/>
      <c r="BD18" s="276"/>
      <c r="BE18" s="276"/>
      <c r="BF18" s="276"/>
      <c r="BG18" s="276"/>
      <c r="BH18" s="276"/>
      <c r="BI18" s="574"/>
      <c r="BJ18" s="652">
        <v>1234567</v>
      </c>
      <c r="BK18" s="653"/>
      <c r="BL18" s="653"/>
      <c r="BM18" s="653"/>
      <c r="BN18" s="653"/>
      <c r="BO18" s="653"/>
      <c r="BP18" s="653"/>
      <c r="BQ18" s="653"/>
      <c r="BR18" s="653"/>
      <c r="BS18" s="653"/>
      <c r="BT18" s="653"/>
      <c r="BU18" s="653"/>
      <c r="BV18" s="653"/>
      <c r="BW18" s="653"/>
      <c r="BX18" s="653"/>
      <c r="BY18" s="653"/>
      <c r="BZ18" s="653"/>
      <c r="CA18" s="653"/>
      <c r="CB18" s="653"/>
      <c r="CC18" s="653"/>
      <c r="CD18" s="653"/>
      <c r="CE18" s="653"/>
      <c r="CF18" s="653"/>
      <c r="CG18" s="653"/>
      <c r="CH18" s="653"/>
      <c r="CI18" s="653"/>
      <c r="CJ18" s="653"/>
      <c r="CK18" s="653"/>
      <c r="CL18" s="653"/>
      <c r="CM18" s="653"/>
      <c r="CN18" s="653"/>
      <c r="CO18" s="653"/>
      <c r="CP18" s="653"/>
      <c r="CQ18" s="653"/>
      <c r="CR18" s="654"/>
      <c r="CS18" s="1"/>
      <c r="CT18" s="1"/>
      <c r="CU18" s="1"/>
      <c r="CV18" s="1"/>
      <c r="CW18" s="1"/>
      <c r="CX18" s="1"/>
      <c r="CY18" s="1"/>
      <c r="CZ18" s="1"/>
      <c r="DA18" s="1"/>
    </row>
    <row r="19" spans="1:108" ht="9.75" customHeight="1">
      <c r="A19" s="275" t="s">
        <v>32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549"/>
      <c r="AC19" s="648">
        <v>2000000</v>
      </c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167"/>
      <c r="AV19" s="17"/>
      <c r="AW19" s="1"/>
      <c r="AX19" s="1"/>
      <c r="AY19" s="1"/>
      <c r="AZ19" s="215"/>
      <c r="BA19" s="216"/>
      <c r="BB19" s="216"/>
      <c r="BC19" s="216"/>
      <c r="BD19" s="216"/>
      <c r="BE19" s="216"/>
      <c r="BF19" s="216"/>
      <c r="BG19" s="216"/>
      <c r="BH19" s="216"/>
      <c r="BI19" s="225"/>
      <c r="BJ19" s="683"/>
      <c r="BK19" s="684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5"/>
      <c r="CS19" s="1"/>
      <c r="CT19" s="1"/>
      <c r="CU19" s="1"/>
      <c r="CV19" s="1"/>
      <c r="CW19" s="1"/>
      <c r="CX19" s="1"/>
      <c r="CY19" s="1"/>
      <c r="CZ19" s="1"/>
      <c r="DA19" s="1"/>
      <c r="DB19" s="46"/>
    </row>
    <row r="20" spans="1:108" ht="9.7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665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  <c r="AU20" s="170"/>
      <c r="AV20" s="1"/>
      <c r="AW20" s="1"/>
      <c r="AX20" s="1"/>
      <c r="AY20" s="1"/>
      <c r="AZ20" s="182" t="s">
        <v>33</v>
      </c>
      <c r="BA20" s="183"/>
      <c r="BB20" s="183"/>
      <c r="BC20" s="183"/>
      <c r="BD20" s="183"/>
      <c r="BE20" s="183"/>
      <c r="BF20" s="183"/>
      <c r="BG20" s="183"/>
      <c r="BH20" s="183"/>
      <c r="BI20" s="184"/>
      <c r="BJ20" s="652" t="s">
        <v>99</v>
      </c>
      <c r="BK20" s="653"/>
      <c r="BL20" s="653"/>
      <c r="BM20" s="653"/>
      <c r="BN20" s="653"/>
      <c r="BO20" s="653"/>
      <c r="BP20" s="653"/>
      <c r="BQ20" s="653"/>
      <c r="BR20" s="653"/>
      <c r="BS20" s="653"/>
      <c r="BT20" s="653"/>
      <c r="BU20" s="653"/>
      <c r="BV20" s="653"/>
      <c r="BW20" s="653"/>
      <c r="BX20" s="653"/>
      <c r="BY20" s="653"/>
      <c r="BZ20" s="653"/>
      <c r="CA20" s="653"/>
      <c r="CB20" s="653"/>
      <c r="CC20" s="653"/>
      <c r="CD20" s="653"/>
      <c r="CE20" s="653"/>
      <c r="CF20" s="653"/>
      <c r="CG20" s="653"/>
      <c r="CH20" s="653"/>
      <c r="CI20" s="653"/>
      <c r="CJ20" s="653"/>
      <c r="CK20" s="653"/>
      <c r="CL20" s="653"/>
      <c r="CM20" s="653"/>
      <c r="CN20" s="653"/>
      <c r="CO20" s="653"/>
      <c r="CP20" s="653"/>
      <c r="CQ20" s="653"/>
      <c r="CR20" s="654"/>
      <c r="CS20" s="1"/>
      <c r="CT20" s="1"/>
      <c r="CU20" s="1"/>
      <c r="CV20" s="1"/>
      <c r="CW20" s="1"/>
      <c r="CX20" s="1"/>
      <c r="CY20" s="1"/>
      <c r="CZ20" s="1"/>
      <c r="DA20" s="1"/>
      <c r="DC20" s="47"/>
      <c r="DD20" s="47"/>
    </row>
    <row r="21" spans="1:108" ht="9.75" customHeight="1">
      <c r="A21" s="566" t="s">
        <v>34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279" t="s">
        <v>35</v>
      </c>
      <c r="S21" s="279"/>
      <c r="T21" s="646">
        <v>30</v>
      </c>
      <c r="U21" s="646"/>
      <c r="V21" s="646"/>
      <c r="W21" s="646"/>
      <c r="X21" s="646"/>
      <c r="Y21" s="646"/>
      <c r="Z21" s="279" t="s">
        <v>36</v>
      </c>
      <c r="AA21" s="279"/>
      <c r="AB21" s="572"/>
      <c r="AC21" s="648">
        <v>3000000</v>
      </c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167"/>
      <c r="AV21" s="1"/>
      <c r="AW21" s="1"/>
      <c r="AX21" s="1"/>
      <c r="AY21" s="1"/>
      <c r="AZ21" s="185"/>
      <c r="BA21" s="186"/>
      <c r="BB21" s="186"/>
      <c r="BC21" s="186"/>
      <c r="BD21" s="186"/>
      <c r="BE21" s="186"/>
      <c r="BF21" s="186"/>
      <c r="BG21" s="186"/>
      <c r="BH21" s="186"/>
      <c r="BI21" s="187"/>
      <c r="BJ21" s="655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656"/>
      <c r="BW21" s="656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7"/>
      <c r="CS21" s="1"/>
      <c r="CT21" s="1"/>
      <c r="CU21" s="1"/>
      <c r="CV21" s="1"/>
      <c r="CW21" s="1"/>
      <c r="CX21" s="1"/>
      <c r="CY21" s="1"/>
      <c r="CZ21" s="1"/>
      <c r="DA21" s="1"/>
      <c r="DC21" s="47"/>
      <c r="DD21" s="47"/>
    </row>
    <row r="22" spans="1:108" ht="9.75" customHeight="1">
      <c r="A22" s="568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70"/>
      <c r="S22" s="570"/>
      <c r="T22" s="664"/>
      <c r="U22" s="664"/>
      <c r="V22" s="664"/>
      <c r="W22" s="664"/>
      <c r="X22" s="664"/>
      <c r="Y22" s="664"/>
      <c r="Z22" s="570"/>
      <c r="AA22" s="570"/>
      <c r="AB22" s="573"/>
      <c r="AC22" s="665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170"/>
      <c r="AV22" s="1"/>
      <c r="AW22" s="1"/>
      <c r="AX22" s="1"/>
      <c r="AY22" s="1"/>
      <c r="AZ22" s="185"/>
      <c r="BA22" s="186"/>
      <c r="BB22" s="186"/>
      <c r="BC22" s="186"/>
      <c r="BD22" s="186"/>
      <c r="BE22" s="186"/>
      <c r="BF22" s="186"/>
      <c r="BG22" s="186"/>
      <c r="BH22" s="186"/>
      <c r="BI22" s="187"/>
      <c r="BJ22" s="655"/>
      <c r="BK22" s="656"/>
      <c r="BL22" s="656"/>
      <c r="BM22" s="656"/>
      <c r="BN22" s="656"/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7"/>
      <c r="CS22" s="1"/>
      <c r="CT22" s="1"/>
      <c r="CU22" s="1"/>
      <c r="CV22" s="1"/>
      <c r="CW22" s="1"/>
      <c r="CX22" s="1"/>
      <c r="CY22" s="1"/>
      <c r="CZ22" s="1"/>
      <c r="DA22" s="1"/>
    </row>
    <row r="23" spans="1:108" ht="9.75" customHeight="1" thickBot="1">
      <c r="A23" s="275" t="s">
        <v>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9" t="s">
        <v>35</v>
      </c>
      <c r="S23" s="279"/>
      <c r="T23" s="646">
        <v>50</v>
      </c>
      <c r="U23" s="646"/>
      <c r="V23" s="646"/>
      <c r="W23" s="646"/>
      <c r="X23" s="646"/>
      <c r="Y23" s="646"/>
      <c r="Z23" s="279" t="s">
        <v>36</v>
      </c>
      <c r="AA23" s="279"/>
      <c r="AB23" s="279"/>
      <c r="AC23" s="648">
        <v>5000000</v>
      </c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48"/>
      <c r="AV23" s="1"/>
      <c r="AW23" s="1"/>
      <c r="AX23" s="1"/>
      <c r="AY23" s="1"/>
      <c r="AZ23" s="188"/>
      <c r="BA23" s="189"/>
      <c r="BB23" s="189"/>
      <c r="BC23" s="189"/>
      <c r="BD23" s="189"/>
      <c r="BE23" s="189"/>
      <c r="BF23" s="189"/>
      <c r="BG23" s="189"/>
      <c r="BH23" s="189"/>
      <c r="BI23" s="190"/>
      <c r="BJ23" s="658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60"/>
      <c r="CS23" s="1"/>
      <c r="CT23" s="1"/>
      <c r="CU23" s="1"/>
      <c r="CV23" s="1"/>
      <c r="CW23" s="1"/>
      <c r="CX23" s="1"/>
      <c r="CY23" s="1"/>
      <c r="CZ23" s="1"/>
      <c r="DA23" s="1"/>
    </row>
    <row r="24" spans="1:108" ht="9.75" customHeight="1" thickBot="1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80"/>
      <c r="S24" s="280"/>
      <c r="T24" s="647"/>
      <c r="U24" s="647"/>
      <c r="V24" s="647"/>
      <c r="W24" s="647"/>
      <c r="X24" s="647"/>
      <c r="Y24" s="647"/>
      <c r="Z24" s="283"/>
      <c r="AA24" s="283"/>
      <c r="AB24" s="283"/>
      <c r="AC24" s="650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651"/>
      <c r="AP24" s="651"/>
      <c r="AQ24" s="651"/>
      <c r="AR24" s="651"/>
      <c r="AS24" s="651"/>
      <c r="AT24" s="651"/>
      <c r="AU24" s="49"/>
      <c r="AV24" s="232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"/>
      <c r="CT24" s="1"/>
      <c r="CU24" s="1"/>
      <c r="CV24" s="1"/>
      <c r="CW24" s="1"/>
      <c r="CX24" s="1"/>
      <c r="CY24" s="1"/>
      <c r="CZ24" s="1"/>
      <c r="DA24" s="1"/>
    </row>
    <row r="25" spans="1:108" ht="19.5" customHeight="1" thickBot="1">
      <c r="A25" s="103"/>
      <c r="B25" s="9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661" t="s">
        <v>92</v>
      </c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3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266" t="s">
        <v>39</v>
      </c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1"/>
      <c r="CT25" s="1"/>
      <c r="CU25" s="1"/>
      <c r="CV25" s="1"/>
      <c r="CW25" s="1"/>
      <c r="CX25" s="1"/>
      <c r="CY25" s="1"/>
      <c r="CZ25" s="1"/>
      <c r="DA25" s="1"/>
    </row>
    <row r="26" spans="1:108" ht="9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1"/>
      <c r="CT26" s="1"/>
      <c r="CU26" s="1"/>
      <c r="CV26" s="1"/>
      <c r="CW26" s="1"/>
      <c r="CX26" s="1"/>
      <c r="CY26" s="1"/>
      <c r="CZ26" s="1"/>
      <c r="DA26" s="1"/>
    </row>
    <row r="27" spans="1:108" ht="19.5" customHeight="1">
      <c r="A27" s="267" t="s">
        <v>8</v>
      </c>
      <c r="B27" s="268"/>
      <c r="C27" s="269"/>
      <c r="D27" s="270" t="s">
        <v>9</v>
      </c>
      <c r="E27" s="213"/>
      <c r="F27" s="271"/>
      <c r="G27" s="272" t="s">
        <v>40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73"/>
      <c r="AJ27" s="274" t="s">
        <v>41</v>
      </c>
      <c r="AK27" s="268"/>
      <c r="AL27" s="268"/>
      <c r="AM27" s="268"/>
      <c r="AN27" s="268"/>
      <c r="AO27" s="268"/>
      <c r="AP27" s="268"/>
      <c r="AQ27" s="269"/>
      <c r="AR27" s="272" t="s">
        <v>42</v>
      </c>
      <c r="AS27" s="268"/>
      <c r="AT27" s="268"/>
      <c r="AU27" s="268"/>
      <c r="AV27" s="273"/>
      <c r="AW27" s="274" t="s">
        <v>43</v>
      </c>
      <c r="AX27" s="268"/>
      <c r="AY27" s="268"/>
      <c r="AZ27" s="268"/>
      <c r="BA27" s="268"/>
      <c r="BB27" s="268"/>
      <c r="BC27" s="268"/>
      <c r="BD27" s="268"/>
      <c r="BE27" s="268"/>
      <c r="BF27" s="273"/>
      <c r="BG27" s="274" t="s">
        <v>44</v>
      </c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73"/>
      <c r="BV27" s="575" t="s">
        <v>45</v>
      </c>
      <c r="BW27" s="576"/>
      <c r="BX27" s="576"/>
      <c r="BY27" s="576"/>
      <c r="BZ27" s="576"/>
      <c r="CA27" s="576"/>
      <c r="CB27" s="576"/>
      <c r="CC27" s="576"/>
      <c r="CD27" s="577"/>
      <c r="CE27" s="578" t="s">
        <v>46</v>
      </c>
      <c r="CF27" s="579"/>
      <c r="CG27" s="579"/>
      <c r="CH27" s="579"/>
      <c r="CI27" s="579"/>
      <c r="CJ27" s="579"/>
      <c r="CK27" s="579"/>
      <c r="CL27" s="580"/>
      <c r="CM27" s="242" t="s">
        <v>47</v>
      </c>
      <c r="CN27" s="243"/>
      <c r="CO27" s="243"/>
      <c r="CP27" s="243"/>
      <c r="CQ27" s="243"/>
      <c r="CR27" s="244"/>
      <c r="CS27" s="50"/>
      <c r="CT27" s="1"/>
      <c r="CU27" s="1"/>
      <c r="CV27" s="1"/>
      <c r="CW27" s="1"/>
      <c r="CX27" s="1"/>
      <c r="CY27" s="1"/>
      <c r="CZ27" s="1"/>
      <c r="DA27" s="1"/>
    </row>
    <row r="28" spans="1:108" ht="19.5" customHeight="1">
      <c r="A28" s="632">
        <v>9</v>
      </c>
      <c r="B28" s="633"/>
      <c r="C28" s="634"/>
      <c r="D28" s="635">
        <v>1</v>
      </c>
      <c r="E28" s="633"/>
      <c r="F28" s="634"/>
      <c r="G28" s="636" t="s">
        <v>100</v>
      </c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8"/>
      <c r="AJ28" s="640">
        <v>1</v>
      </c>
      <c r="AK28" s="640"/>
      <c r="AL28" s="640"/>
      <c r="AM28" s="640"/>
      <c r="AN28" s="640"/>
      <c r="AO28" s="640"/>
      <c r="AP28" s="640"/>
      <c r="AQ28" s="641"/>
      <c r="AR28" s="635" t="s">
        <v>48</v>
      </c>
      <c r="AS28" s="633"/>
      <c r="AT28" s="633"/>
      <c r="AU28" s="633"/>
      <c r="AV28" s="642"/>
      <c r="AW28" s="643">
        <v>3000000</v>
      </c>
      <c r="AX28" s="644"/>
      <c r="AY28" s="644"/>
      <c r="AZ28" s="644"/>
      <c r="BA28" s="644"/>
      <c r="BB28" s="644"/>
      <c r="BC28" s="644"/>
      <c r="BD28" s="644"/>
      <c r="BE28" s="644"/>
      <c r="BF28" s="645"/>
      <c r="BG28" s="260">
        <f t="shared" ref="BG28:BG37" si="0">IF(AJ28="","",ROUND(AJ28*AW28,0))</f>
        <v>3000000</v>
      </c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51"/>
      <c r="BV28" s="291"/>
      <c r="BW28" s="292"/>
      <c r="BX28" s="292"/>
      <c r="BY28" s="292"/>
      <c r="BZ28" s="292"/>
      <c r="CA28" s="292"/>
      <c r="CB28" s="292"/>
      <c r="CC28" s="292"/>
      <c r="CD28" s="293"/>
      <c r="CE28" s="38"/>
      <c r="CF28" s="38"/>
      <c r="CG28" s="39"/>
      <c r="CH28" s="52"/>
      <c r="CI28" s="39"/>
      <c r="CJ28" s="52"/>
      <c r="CK28" s="38"/>
      <c r="CL28" s="52"/>
      <c r="CM28" s="288" t="s">
        <v>49</v>
      </c>
      <c r="CN28" s="289"/>
      <c r="CO28" s="289"/>
      <c r="CP28" s="289"/>
      <c r="CQ28" s="289"/>
      <c r="CR28" s="290"/>
      <c r="CS28" s="1"/>
      <c r="CT28" s="1"/>
      <c r="CU28" s="1"/>
      <c r="CV28" s="1"/>
      <c r="CW28" s="1"/>
      <c r="CX28" s="1"/>
      <c r="CY28" s="1"/>
      <c r="CZ28" s="1"/>
      <c r="DA28" s="1"/>
      <c r="DB28" s="46" t="s">
        <v>50</v>
      </c>
    </row>
    <row r="29" spans="1:108" ht="19.5" customHeight="1">
      <c r="A29" s="632"/>
      <c r="B29" s="633"/>
      <c r="C29" s="634"/>
      <c r="D29" s="635"/>
      <c r="E29" s="633"/>
      <c r="F29" s="634"/>
      <c r="G29" s="636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8"/>
      <c r="AJ29" s="640"/>
      <c r="AK29" s="640"/>
      <c r="AL29" s="640"/>
      <c r="AM29" s="640"/>
      <c r="AN29" s="640"/>
      <c r="AO29" s="640"/>
      <c r="AP29" s="640"/>
      <c r="AQ29" s="641"/>
      <c r="AR29" s="635"/>
      <c r="AS29" s="633"/>
      <c r="AT29" s="633"/>
      <c r="AU29" s="633"/>
      <c r="AV29" s="642"/>
      <c r="AW29" s="643"/>
      <c r="AX29" s="644"/>
      <c r="AY29" s="644"/>
      <c r="AZ29" s="644"/>
      <c r="BA29" s="644"/>
      <c r="BB29" s="644"/>
      <c r="BC29" s="644"/>
      <c r="BD29" s="644"/>
      <c r="BE29" s="644"/>
      <c r="BF29" s="645"/>
      <c r="BG29" s="260" t="str">
        <f t="shared" si="0"/>
        <v/>
      </c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51"/>
      <c r="BV29" s="291"/>
      <c r="BW29" s="292"/>
      <c r="BX29" s="292"/>
      <c r="BY29" s="292"/>
      <c r="BZ29" s="292"/>
      <c r="CA29" s="292"/>
      <c r="CB29" s="292"/>
      <c r="CC29" s="292"/>
      <c r="CD29" s="293"/>
      <c r="CE29" s="38"/>
      <c r="CF29" s="38"/>
      <c r="CG29" s="39"/>
      <c r="CH29" s="52"/>
      <c r="CI29" s="39"/>
      <c r="CJ29" s="52"/>
      <c r="CK29" s="38"/>
      <c r="CL29" s="52"/>
      <c r="CM29" s="288" t="s">
        <v>49</v>
      </c>
      <c r="CN29" s="289"/>
      <c r="CO29" s="289"/>
      <c r="CP29" s="289"/>
      <c r="CQ29" s="289"/>
      <c r="CR29" s="290"/>
      <c r="CS29" s="1"/>
      <c r="CT29" s="1"/>
      <c r="CU29" s="1"/>
      <c r="CV29" s="1"/>
      <c r="CW29" s="1"/>
      <c r="CX29" s="1"/>
      <c r="CY29" s="1"/>
      <c r="CZ29" s="1"/>
      <c r="DA29" s="1"/>
      <c r="DB29" s="53" t="s">
        <v>51</v>
      </c>
      <c r="DC29" s="54" t="s">
        <v>52</v>
      </c>
      <c r="DD29" s="54"/>
    </row>
    <row r="30" spans="1:108" ht="19.5" customHeight="1">
      <c r="A30" s="632"/>
      <c r="B30" s="633"/>
      <c r="C30" s="634"/>
      <c r="D30" s="635"/>
      <c r="E30" s="633"/>
      <c r="F30" s="634"/>
      <c r="G30" s="636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8"/>
      <c r="AJ30" s="639"/>
      <c r="AK30" s="640"/>
      <c r="AL30" s="640"/>
      <c r="AM30" s="640"/>
      <c r="AN30" s="640"/>
      <c r="AO30" s="640"/>
      <c r="AP30" s="640"/>
      <c r="AQ30" s="641"/>
      <c r="AR30" s="635"/>
      <c r="AS30" s="633"/>
      <c r="AT30" s="633"/>
      <c r="AU30" s="633"/>
      <c r="AV30" s="642"/>
      <c r="AW30" s="643"/>
      <c r="AX30" s="644"/>
      <c r="AY30" s="644"/>
      <c r="AZ30" s="644"/>
      <c r="BA30" s="644"/>
      <c r="BB30" s="644"/>
      <c r="BC30" s="644"/>
      <c r="BD30" s="644"/>
      <c r="BE30" s="644"/>
      <c r="BF30" s="645"/>
      <c r="BG30" s="260" t="str">
        <f t="shared" si="0"/>
        <v/>
      </c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55"/>
      <c r="BV30" s="291"/>
      <c r="BW30" s="292"/>
      <c r="BX30" s="292"/>
      <c r="BY30" s="292"/>
      <c r="BZ30" s="292"/>
      <c r="CA30" s="292"/>
      <c r="CB30" s="292"/>
      <c r="CC30" s="292"/>
      <c r="CD30" s="293"/>
      <c r="CE30" s="38"/>
      <c r="CF30" s="38"/>
      <c r="CG30" s="39"/>
      <c r="CH30" s="52"/>
      <c r="CI30" s="39"/>
      <c r="CJ30" s="52"/>
      <c r="CK30" s="38"/>
      <c r="CL30" s="52"/>
      <c r="CM30" s="288" t="s">
        <v>49</v>
      </c>
      <c r="CN30" s="289"/>
      <c r="CO30" s="289"/>
      <c r="CP30" s="289"/>
      <c r="CQ30" s="289"/>
      <c r="CR30" s="290"/>
      <c r="CS30" s="1"/>
      <c r="CT30" s="1"/>
      <c r="CU30" s="1"/>
      <c r="CV30" s="1"/>
      <c r="CW30" s="1"/>
      <c r="CX30" s="1"/>
      <c r="CY30" s="1"/>
      <c r="CZ30" s="1"/>
      <c r="DA30" s="1"/>
      <c r="DB30" s="53" t="s">
        <v>54</v>
      </c>
      <c r="DC30" s="54" t="s">
        <v>55</v>
      </c>
      <c r="DD30" s="54"/>
    </row>
    <row r="31" spans="1:108" ht="19.5" customHeight="1">
      <c r="A31" s="632"/>
      <c r="B31" s="633"/>
      <c r="C31" s="634"/>
      <c r="D31" s="635"/>
      <c r="E31" s="633"/>
      <c r="F31" s="634"/>
      <c r="G31" s="636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8"/>
      <c r="AJ31" s="639"/>
      <c r="AK31" s="640"/>
      <c r="AL31" s="640"/>
      <c r="AM31" s="640"/>
      <c r="AN31" s="640"/>
      <c r="AO31" s="640"/>
      <c r="AP31" s="640"/>
      <c r="AQ31" s="641"/>
      <c r="AR31" s="635"/>
      <c r="AS31" s="633"/>
      <c r="AT31" s="633"/>
      <c r="AU31" s="633"/>
      <c r="AV31" s="642"/>
      <c r="AW31" s="643"/>
      <c r="AX31" s="644"/>
      <c r="AY31" s="644"/>
      <c r="AZ31" s="644"/>
      <c r="BA31" s="644"/>
      <c r="BB31" s="644"/>
      <c r="BC31" s="644"/>
      <c r="BD31" s="644"/>
      <c r="BE31" s="644"/>
      <c r="BF31" s="645"/>
      <c r="BG31" s="260" t="str">
        <f t="shared" si="0"/>
        <v/>
      </c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55"/>
      <c r="BV31" s="629"/>
      <c r="BW31" s="630"/>
      <c r="BX31" s="630"/>
      <c r="BY31" s="630"/>
      <c r="BZ31" s="630"/>
      <c r="CA31" s="630"/>
      <c r="CB31" s="630"/>
      <c r="CC31" s="630"/>
      <c r="CD31" s="631"/>
      <c r="CE31" s="38"/>
      <c r="CF31" s="38"/>
      <c r="CG31" s="39"/>
      <c r="CH31" s="52"/>
      <c r="CI31" s="39"/>
      <c r="CJ31" s="52"/>
      <c r="CK31" s="38"/>
      <c r="CL31" s="52"/>
      <c r="CM31" s="288" t="s">
        <v>49</v>
      </c>
      <c r="CN31" s="289"/>
      <c r="CO31" s="289"/>
      <c r="CP31" s="289"/>
      <c r="CQ31" s="289"/>
      <c r="CR31" s="290"/>
      <c r="CS31" s="1"/>
      <c r="CT31" s="1"/>
      <c r="CU31" s="1"/>
      <c r="CV31" s="1"/>
      <c r="CW31" s="1"/>
      <c r="CX31" s="1"/>
      <c r="CY31" s="1"/>
      <c r="CZ31" s="1"/>
      <c r="DA31" s="1"/>
      <c r="DB31" s="53" t="s">
        <v>57</v>
      </c>
      <c r="DC31" s="56" t="s">
        <v>58</v>
      </c>
      <c r="DD31" s="56"/>
    </row>
    <row r="32" spans="1:108" ht="19.5" customHeight="1">
      <c r="A32" s="632"/>
      <c r="B32" s="633"/>
      <c r="C32" s="634"/>
      <c r="D32" s="635"/>
      <c r="E32" s="633"/>
      <c r="F32" s="634"/>
      <c r="G32" s="636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8"/>
      <c r="AJ32" s="639"/>
      <c r="AK32" s="640"/>
      <c r="AL32" s="640"/>
      <c r="AM32" s="640"/>
      <c r="AN32" s="640"/>
      <c r="AO32" s="640"/>
      <c r="AP32" s="640"/>
      <c r="AQ32" s="641"/>
      <c r="AR32" s="635"/>
      <c r="AS32" s="633"/>
      <c r="AT32" s="633"/>
      <c r="AU32" s="633"/>
      <c r="AV32" s="642"/>
      <c r="AW32" s="643"/>
      <c r="AX32" s="644"/>
      <c r="AY32" s="644"/>
      <c r="AZ32" s="644"/>
      <c r="BA32" s="644"/>
      <c r="BB32" s="644"/>
      <c r="BC32" s="644"/>
      <c r="BD32" s="644"/>
      <c r="BE32" s="644"/>
      <c r="BF32" s="645"/>
      <c r="BG32" s="260" t="str">
        <f t="shared" si="0"/>
        <v/>
      </c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55"/>
      <c r="BV32" s="629"/>
      <c r="BW32" s="630"/>
      <c r="BX32" s="630"/>
      <c r="BY32" s="630"/>
      <c r="BZ32" s="630"/>
      <c r="CA32" s="630"/>
      <c r="CB32" s="630"/>
      <c r="CC32" s="630"/>
      <c r="CD32" s="631"/>
      <c r="CE32" s="38"/>
      <c r="CF32" s="38"/>
      <c r="CG32" s="39"/>
      <c r="CH32" s="52"/>
      <c r="CI32" s="39"/>
      <c r="CJ32" s="52"/>
      <c r="CK32" s="38"/>
      <c r="CL32" s="52"/>
      <c r="CM32" s="288" t="s">
        <v>49</v>
      </c>
      <c r="CN32" s="289"/>
      <c r="CO32" s="289"/>
      <c r="CP32" s="289"/>
      <c r="CQ32" s="289"/>
      <c r="CR32" s="290"/>
      <c r="CS32" s="1"/>
      <c r="CT32" s="1"/>
      <c r="CU32" s="1"/>
      <c r="CV32" s="1"/>
      <c r="CW32" s="1"/>
      <c r="CX32" s="1"/>
      <c r="CY32" s="1"/>
      <c r="CZ32" s="1"/>
      <c r="DA32" s="1"/>
    </row>
    <row r="33" spans="1:106" ht="19.5" customHeight="1">
      <c r="A33" s="245"/>
      <c r="B33" s="246"/>
      <c r="C33" s="247"/>
      <c r="D33" s="248"/>
      <c r="E33" s="246"/>
      <c r="F33" s="247"/>
      <c r="G33" s="249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625"/>
      <c r="AK33" s="626"/>
      <c r="AL33" s="626"/>
      <c r="AM33" s="626"/>
      <c r="AN33" s="626"/>
      <c r="AO33" s="626"/>
      <c r="AP33" s="626"/>
      <c r="AQ33" s="627"/>
      <c r="AR33" s="248"/>
      <c r="AS33" s="246"/>
      <c r="AT33" s="246"/>
      <c r="AU33" s="246"/>
      <c r="AV33" s="628"/>
      <c r="AW33" s="257"/>
      <c r="AX33" s="258"/>
      <c r="AY33" s="258"/>
      <c r="AZ33" s="258"/>
      <c r="BA33" s="258"/>
      <c r="BB33" s="258"/>
      <c r="BC33" s="258"/>
      <c r="BD33" s="258"/>
      <c r="BE33" s="258"/>
      <c r="BF33" s="259"/>
      <c r="BG33" s="260" t="str">
        <f t="shared" si="0"/>
        <v/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55"/>
      <c r="BV33" s="629"/>
      <c r="BW33" s="630"/>
      <c r="BX33" s="630"/>
      <c r="BY33" s="630"/>
      <c r="BZ33" s="630"/>
      <c r="CA33" s="630"/>
      <c r="CB33" s="630"/>
      <c r="CC33" s="630"/>
      <c r="CD33" s="631"/>
      <c r="CE33" s="38"/>
      <c r="CF33" s="38"/>
      <c r="CG33" s="39"/>
      <c r="CH33" s="52"/>
      <c r="CI33" s="39"/>
      <c r="CJ33" s="52"/>
      <c r="CK33" s="38"/>
      <c r="CL33" s="52"/>
      <c r="CM33" s="288" t="s">
        <v>49</v>
      </c>
      <c r="CN33" s="289"/>
      <c r="CO33" s="289"/>
      <c r="CP33" s="289"/>
      <c r="CQ33" s="289"/>
      <c r="CR33" s="290"/>
      <c r="CS33" s="1"/>
      <c r="CT33" s="1"/>
      <c r="CU33" s="1"/>
      <c r="CV33" s="1"/>
      <c r="CW33" s="1"/>
      <c r="CX33" s="1"/>
      <c r="CY33" s="1"/>
      <c r="CZ33" s="1"/>
      <c r="DA33" s="1"/>
    </row>
    <row r="34" spans="1:106" ht="19.5" customHeight="1">
      <c r="A34" s="245"/>
      <c r="B34" s="246"/>
      <c r="C34" s="247"/>
      <c r="D34" s="248"/>
      <c r="E34" s="246"/>
      <c r="F34" s="247"/>
      <c r="G34" s="249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J34" s="625"/>
      <c r="AK34" s="626"/>
      <c r="AL34" s="626"/>
      <c r="AM34" s="626"/>
      <c r="AN34" s="626"/>
      <c r="AO34" s="626"/>
      <c r="AP34" s="626"/>
      <c r="AQ34" s="627"/>
      <c r="AR34" s="248"/>
      <c r="AS34" s="246"/>
      <c r="AT34" s="246"/>
      <c r="AU34" s="246"/>
      <c r="AV34" s="628"/>
      <c r="AW34" s="257"/>
      <c r="AX34" s="258"/>
      <c r="AY34" s="258"/>
      <c r="AZ34" s="258"/>
      <c r="BA34" s="258"/>
      <c r="BB34" s="258"/>
      <c r="BC34" s="258"/>
      <c r="BD34" s="258"/>
      <c r="BE34" s="258"/>
      <c r="BF34" s="259"/>
      <c r="BG34" s="260" t="str">
        <f t="shared" si="0"/>
        <v/>
      </c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55"/>
      <c r="BV34" s="291"/>
      <c r="BW34" s="292"/>
      <c r="BX34" s="292"/>
      <c r="BY34" s="292"/>
      <c r="BZ34" s="292"/>
      <c r="CA34" s="292"/>
      <c r="CB34" s="292"/>
      <c r="CC34" s="292"/>
      <c r="CD34" s="293"/>
      <c r="CE34" s="38"/>
      <c r="CF34" s="38"/>
      <c r="CG34" s="39"/>
      <c r="CH34" s="52"/>
      <c r="CI34" s="39"/>
      <c r="CJ34" s="52"/>
      <c r="CK34" s="38"/>
      <c r="CL34" s="52"/>
      <c r="CM34" s="288" t="s">
        <v>49</v>
      </c>
      <c r="CN34" s="289"/>
      <c r="CO34" s="289"/>
      <c r="CP34" s="289"/>
      <c r="CQ34" s="289"/>
      <c r="CR34" s="290"/>
      <c r="CS34" s="1"/>
      <c r="CT34" s="1"/>
      <c r="CU34" s="1"/>
      <c r="CV34" s="1"/>
      <c r="CW34" s="1"/>
      <c r="CX34" s="1"/>
      <c r="CY34" s="1"/>
      <c r="CZ34" s="1"/>
      <c r="DA34" s="1"/>
    </row>
    <row r="35" spans="1:106" ht="19.5" customHeight="1">
      <c r="A35" s="245"/>
      <c r="B35" s="246"/>
      <c r="C35" s="247"/>
      <c r="D35" s="248"/>
      <c r="E35" s="246"/>
      <c r="F35" s="247"/>
      <c r="G35" s="249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625"/>
      <c r="AK35" s="626"/>
      <c r="AL35" s="626"/>
      <c r="AM35" s="626"/>
      <c r="AN35" s="626"/>
      <c r="AO35" s="626"/>
      <c r="AP35" s="626"/>
      <c r="AQ35" s="627"/>
      <c r="AR35" s="248"/>
      <c r="AS35" s="246"/>
      <c r="AT35" s="246"/>
      <c r="AU35" s="246"/>
      <c r="AV35" s="628"/>
      <c r="AW35" s="257"/>
      <c r="AX35" s="258"/>
      <c r="AY35" s="258"/>
      <c r="AZ35" s="258"/>
      <c r="BA35" s="258"/>
      <c r="BB35" s="258"/>
      <c r="BC35" s="258"/>
      <c r="BD35" s="258"/>
      <c r="BE35" s="258"/>
      <c r="BF35" s="259"/>
      <c r="BG35" s="260" t="str">
        <f t="shared" si="0"/>
        <v/>
      </c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55"/>
      <c r="BV35" s="291"/>
      <c r="BW35" s="292"/>
      <c r="BX35" s="292"/>
      <c r="BY35" s="292"/>
      <c r="BZ35" s="292"/>
      <c r="CA35" s="292"/>
      <c r="CB35" s="292"/>
      <c r="CC35" s="292"/>
      <c r="CD35" s="293"/>
      <c r="CE35" s="38"/>
      <c r="CF35" s="38"/>
      <c r="CG35" s="39"/>
      <c r="CH35" s="52"/>
      <c r="CI35" s="39"/>
      <c r="CJ35" s="52"/>
      <c r="CK35" s="38"/>
      <c r="CL35" s="52"/>
      <c r="CM35" s="288" t="s">
        <v>49</v>
      </c>
      <c r="CN35" s="289"/>
      <c r="CO35" s="289"/>
      <c r="CP35" s="289"/>
      <c r="CQ35" s="289"/>
      <c r="CR35" s="290"/>
      <c r="CS35" s="1"/>
      <c r="CT35" s="1"/>
      <c r="CU35" s="1"/>
      <c r="CV35" s="1"/>
      <c r="CW35" s="1"/>
      <c r="CX35" s="1"/>
      <c r="CY35" s="1"/>
      <c r="CZ35" s="1"/>
      <c r="DA35" s="1"/>
    </row>
    <row r="36" spans="1:106" ht="19.5" customHeight="1">
      <c r="A36" s="245"/>
      <c r="B36" s="246"/>
      <c r="C36" s="247"/>
      <c r="D36" s="248"/>
      <c r="E36" s="246"/>
      <c r="F36" s="247"/>
      <c r="G36" s="249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1"/>
      <c r="AJ36" s="625"/>
      <c r="AK36" s="626"/>
      <c r="AL36" s="626"/>
      <c r="AM36" s="626"/>
      <c r="AN36" s="626"/>
      <c r="AO36" s="626"/>
      <c r="AP36" s="626"/>
      <c r="AQ36" s="627"/>
      <c r="AR36" s="248"/>
      <c r="AS36" s="246"/>
      <c r="AT36" s="246"/>
      <c r="AU36" s="246"/>
      <c r="AV36" s="628"/>
      <c r="AW36" s="257"/>
      <c r="AX36" s="258"/>
      <c r="AY36" s="258"/>
      <c r="AZ36" s="258"/>
      <c r="BA36" s="258"/>
      <c r="BB36" s="258"/>
      <c r="BC36" s="258"/>
      <c r="BD36" s="258"/>
      <c r="BE36" s="258"/>
      <c r="BF36" s="259"/>
      <c r="BG36" s="260" t="str">
        <f t="shared" si="0"/>
        <v/>
      </c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55"/>
      <c r="BV36" s="291"/>
      <c r="BW36" s="292"/>
      <c r="BX36" s="292"/>
      <c r="BY36" s="292"/>
      <c r="BZ36" s="292"/>
      <c r="CA36" s="292"/>
      <c r="CB36" s="292"/>
      <c r="CC36" s="292"/>
      <c r="CD36" s="293"/>
      <c r="CE36" s="38"/>
      <c r="CF36" s="38"/>
      <c r="CG36" s="39"/>
      <c r="CH36" s="52"/>
      <c r="CI36" s="39"/>
      <c r="CJ36" s="52"/>
      <c r="CK36" s="38"/>
      <c r="CL36" s="52"/>
      <c r="CM36" s="288" t="s">
        <v>49</v>
      </c>
      <c r="CN36" s="289"/>
      <c r="CO36" s="289"/>
      <c r="CP36" s="289"/>
      <c r="CQ36" s="289"/>
      <c r="CR36" s="290"/>
      <c r="CS36" s="1"/>
      <c r="CT36" s="1"/>
      <c r="CU36" s="1"/>
      <c r="CV36" s="1"/>
      <c r="CW36" s="1"/>
      <c r="CX36" s="1"/>
      <c r="CY36" s="1"/>
      <c r="CZ36" s="1"/>
      <c r="DA36" s="1"/>
    </row>
    <row r="37" spans="1:106" ht="19.5" customHeight="1" thickBot="1">
      <c r="A37" s="297"/>
      <c r="B37" s="298"/>
      <c r="C37" s="299"/>
      <c r="D37" s="300"/>
      <c r="E37" s="298"/>
      <c r="F37" s="299"/>
      <c r="G37" s="301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3"/>
      <c r="AJ37" s="621"/>
      <c r="AK37" s="622"/>
      <c r="AL37" s="622"/>
      <c r="AM37" s="622"/>
      <c r="AN37" s="622"/>
      <c r="AO37" s="622"/>
      <c r="AP37" s="622"/>
      <c r="AQ37" s="623"/>
      <c r="AR37" s="300"/>
      <c r="AS37" s="298"/>
      <c r="AT37" s="298"/>
      <c r="AU37" s="298"/>
      <c r="AV37" s="624"/>
      <c r="AW37" s="57"/>
      <c r="AX37" s="58"/>
      <c r="AY37" s="58"/>
      <c r="AZ37" s="58"/>
      <c r="BA37" s="58"/>
      <c r="BB37" s="58"/>
      <c r="BC37" s="58"/>
      <c r="BD37" s="58"/>
      <c r="BE37" s="58"/>
      <c r="BF37" s="59"/>
      <c r="BG37" s="313" t="str">
        <f t="shared" si="0"/>
        <v/>
      </c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60"/>
      <c r="BV37" s="315"/>
      <c r="BW37" s="316"/>
      <c r="BX37" s="316"/>
      <c r="BY37" s="316"/>
      <c r="BZ37" s="316"/>
      <c r="CA37" s="316"/>
      <c r="CB37" s="316"/>
      <c r="CC37" s="316"/>
      <c r="CD37" s="317"/>
      <c r="CE37" s="24"/>
      <c r="CF37" s="24"/>
      <c r="CG37" s="61"/>
      <c r="CH37" s="62"/>
      <c r="CI37" s="61"/>
      <c r="CJ37" s="62"/>
      <c r="CK37" s="24"/>
      <c r="CL37" s="63"/>
      <c r="CM37" s="288" t="s">
        <v>49</v>
      </c>
      <c r="CN37" s="289"/>
      <c r="CO37" s="289"/>
      <c r="CP37" s="289"/>
      <c r="CQ37" s="289"/>
      <c r="CR37" s="290"/>
      <c r="CS37" s="1"/>
      <c r="CT37" s="1"/>
      <c r="CU37" s="1"/>
      <c r="CV37" s="1"/>
      <c r="CW37" s="1"/>
      <c r="CX37" s="1"/>
      <c r="CY37" s="1"/>
      <c r="CZ37" s="1"/>
      <c r="DA37" s="1"/>
    </row>
    <row r="38" spans="1:106" ht="21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26" t="s">
        <v>62</v>
      </c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/>
      <c r="BG38" s="329">
        <f>IF(SUM(BG28:BT37)=0,"",SUM(BG28:BT37))</f>
        <v>3000000</v>
      </c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64"/>
      <c r="BV38" s="331" t="s">
        <v>63</v>
      </c>
      <c r="BW38" s="332"/>
      <c r="BX38" s="332"/>
      <c r="BY38" s="332"/>
      <c r="BZ38" s="332"/>
      <c r="CA38" s="332"/>
      <c r="CB38" s="332"/>
      <c r="CC38" s="332"/>
      <c r="CD38" s="333"/>
      <c r="CE38" s="334">
        <f>IF(BG38="","",SUM(CE39:CQ41))</f>
        <v>300000</v>
      </c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65"/>
      <c r="CS38" s="1"/>
      <c r="CT38" s="1"/>
      <c r="CU38" s="1"/>
      <c r="CV38" s="1"/>
      <c r="CW38" s="1"/>
      <c r="CX38" s="1"/>
      <c r="CY38" s="1"/>
      <c r="CZ38" s="1"/>
      <c r="DA38" s="1"/>
    </row>
    <row r="39" spans="1:10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36" t="s">
        <v>64</v>
      </c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8"/>
      <c r="BG39" s="339">
        <f>IF($BG$38="","",SUMIF($BV$28:$CD$37,"",$BG$28:$BT$37))</f>
        <v>3000000</v>
      </c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66"/>
      <c r="BV39" s="341" t="s">
        <v>63</v>
      </c>
      <c r="BW39" s="342"/>
      <c r="BX39" s="342"/>
      <c r="BY39" s="342"/>
      <c r="BZ39" s="342"/>
      <c r="CA39" s="342"/>
      <c r="CB39" s="342"/>
      <c r="CC39" s="342"/>
      <c r="CD39" s="343"/>
      <c r="CE39" s="339">
        <f>IF(BG38="","",ROUND(BG39*0.1,0))</f>
        <v>300000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67"/>
      <c r="CS39" s="1"/>
      <c r="CT39" s="1"/>
      <c r="CU39" s="1"/>
      <c r="CV39" s="1"/>
      <c r="CW39" s="1"/>
      <c r="CX39" s="1"/>
      <c r="CY39" s="1"/>
      <c r="CZ39" s="1"/>
      <c r="DA39" s="1"/>
    </row>
    <row r="40" spans="1:10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18" t="s">
        <v>65</v>
      </c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20"/>
      <c r="BG40" s="321">
        <f>IF($BG$38="","",SUMIF($BV$28:$CD$37,"※軽",$BG$28:$BT$37))</f>
        <v>0</v>
      </c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68"/>
      <c r="BV40" s="323" t="s">
        <v>63</v>
      </c>
      <c r="BW40" s="324"/>
      <c r="BX40" s="324"/>
      <c r="BY40" s="324"/>
      <c r="BZ40" s="324"/>
      <c r="CA40" s="324"/>
      <c r="CB40" s="324"/>
      <c r="CC40" s="324"/>
      <c r="CD40" s="325"/>
      <c r="CE40" s="321">
        <f>IF(BG38="","",ROUND(BG40*0.08,0))</f>
        <v>0</v>
      </c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69"/>
      <c r="CS40" s="1"/>
      <c r="CT40" s="1"/>
      <c r="CU40" s="1"/>
      <c r="CV40" s="1"/>
      <c r="CW40" s="1"/>
      <c r="CX40" s="1"/>
      <c r="CY40" s="1"/>
      <c r="CZ40" s="1"/>
      <c r="DA40" s="1"/>
    </row>
    <row r="41" spans="1:10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50" t="s">
        <v>66</v>
      </c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2"/>
      <c r="BG41" s="353">
        <f>IF($BG$38="","",SUMIF($BV$28:$CD$37,"税外",$BG$28:$BT$37))</f>
        <v>0</v>
      </c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70"/>
      <c r="BV41" s="355" t="s">
        <v>67</v>
      </c>
      <c r="BW41" s="356"/>
      <c r="BX41" s="356"/>
      <c r="BY41" s="356"/>
      <c r="BZ41" s="356"/>
      <c r="CA41" s="356"/>
      <c r="CB41" s="356"/>
      <c r="CC41" s="356"/>
      <c r="CD41" s="357"/>
      <c r="CE41" s="353">
        <f>IF(BG38="","",ROUND(BG41*0,0))</f>
        <v>0</v>
      </c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7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9.5" customHeight="1">
      <c r="A42" s="1"/>
      <c r="B42" s="1"/>
      <c r="C42" s="1"/>
      <c r="D42" s="72" t="s">
        <v>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9.5" customHeight="1">
      <c r="A43" s="1"/>
      <c r="B43" s="1"/>
      <c r="C43" s="73" t="s">
        <v>69</v>
      </c>
      <c r="D43" s="73"/>
      <c r="E43" s="73"/>
      <c r="F43" s="73" t="s">
        <v>70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9.5" customHeight="1">
      <c r="A44" s="1"/>
      <c r="B44" s="1"/>
      <c r="C44" s="73"/>
      <c r="D44" s="73"/>
      <c r="E44" s="73"/>
      <c r="F44" s="73" t="s">
        <v>115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9.5" customHeight="1">
      <c r="A45" s="1"/>
      <c r="B45" s="1"/>
      <c r="C45" s="73" t="s">
        <v>71</v>
      </c>
      <c r="D45" s="73"/>
      <c r="E45" s="73"/>
      <c r="F45" s="73" t="s">
        <v>72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9.5" customHeight="1">
      <c r="A46" s="1"/>
      <c r="B46" s="1"/>
      <c r="C46" s="73"/>
      <c r="D46" s="73"/>
      <c r="E46" s="73"/>
      <c r="F46" s="73" t="s">
        <v>73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9.5" customHeight="1">
      <c r="A47" s="1"/>
      <c r="B47" s="1"/>
      <c r="C47" s="73" t="s">
        <v>74</v>
      </c>
      <c r="D47" s="73"/>
      <c r="E47" s="73"/>
      <c r="F47" s="73" t="s">
        <v>75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9.5" customHeight="1">
      <c r="A48" s="1"/>
      <c r="B48" s="1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9.5" customHeight="1">
      <c r="A49" s="1"/>
      <c r="B49" s="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s="1" customFormat="1" ht="24.75" customHeight="1">
      <c r="B50" s="2" t="s">
        <v>0</v>
      </c>
      <c r="AF50" s="127" t="s">
        <v>1</v>
      </c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Z50" s="128" t="s">
        <v>76</v>
      </c>
      <c r="CA50" s="128"/>
      <c r="CB50" s="128"/>
      <c r="CC50" s="129"/>
      <c r="CD50" s="130" t="s">
        <v>77</v>
      </c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2"/>
    </row>
    <row r="51" spans="1:106" s="1" customFormat="1" ht="20.25" customHeight="1">
      <c r="A51" s="347" t="str">
        <f>IF(A2="","",A2)</f>
        <v>丸田・○○・△△　経常建設共同企業体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CF51" s="134">
        <f>IF(CF2="","",CF2)</f>
        <v>45200</v>
      </c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</row>
    <row r="52" spans="1:106" s="1" customFormat="1" ht="20.25" customHeight="1" thickBot="1">
      <c r="B52" s="1" t="s">
        <v>4</v>
      </c>
      <c r="AJ52" s="4" t="s">
        <v>5</v>
      </c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" t="s">
        <v>6</v>
      </c>
      <c r="BW52" s="135">
        <f>IF(BW3="","",BW3)</f>
        <v>5</v>
      </c>
      <c r="BX52" s="135"/>
      <c r="BY52" s="135"/>
      <c r="BZ52" s="135"/>
      <c r="CA52" s="1" t="s">
        <v>7</v>
      </c>
      <c r="CD52" s="135">
        <f>IF(CD3="","",CD3)</f>
        <v>10</v>
      </c>
      <c r="CE52" s="135"/>
      <c r="CF52" s="135"/>
      <c r="CG52" s="135"/>
      <c r="CH52" s="1" t="s">
        <v>8</v>
      </c>
      <c r="CK52" s="348">
        <f>IF(CK3="","",CK3)</f>
        <v>1</v>
      </c>
      <c r="CL52" s="135"/>
      <c r="CM52" s="135"/>
      <c r="CN52" s="135"/>
      <c r="CO52" s="1" t="s">
        <v>9</v>
      </c>
    </row>
    <row r="53" spans="1:106" s="1" customFormat="1" ht="18" customHeight="1" thickBot="1">
      <c r="BQ53" s="5"/>
      <c r="BR53" s="143" t="s">
        <v>10</v>
      </c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5"/>
      <c r="CD53" s="6"/>
      <c r="CE53" s="144">
        <f>IF(CE4="","",CE4)</f>
        <v>123456</v>
      </c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84"/>
    </row>
    <row r="54" spans="1:106" s="1" customFormat="1" ht="19.5" customHeight="1" thickBot="1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612"/>
      <c r="M54" s="613"/>
      <c r="N54" s="614"/>
      <c r="O54" s="612"/>
      <c r="P54" s="613"/>
      <c r="Q54" s="614"/>
      <c r="R54" s="612"/>
      <c r="S54" s="613"/>
      <c r="T54" s="614"/>
      <c r="U54" s="612"/>
      <c r="V54" s="613"/>
      <c r="W54" s="614"/>
      <c r="X54" s="612"/>
      <c r="Y54" s="613"/>
      <c r="Z54" s="614"/>
      <c r="AA54" s="612"/>
      <c r="AB54" s="613"/>
      <c r="AC54" s="615"/>
      <c r="AD54" s="10"/>
      <c r="AY54" s="5"/>
      <c r="AZ54" s="11"/>
      <c r="BA54" s="154" t="s">
        <v>12</v>
      </c>
      <c r="BB54" s="154"/>
      <c r="BC54" s="154"/>
      <c r="BD54" s="154"/>
      <c r="BE54" s="154"/>
      <c r="BF54" s="154"/>
      <c r="BG54" s="154"/>
      <c r="BH54" s="154"/>
      <c r="BI54" s="12"/>
      <c r="BJ54" s="85"/>
      <c r="BK54" s="360" t="str">
        <f>IF(BK5="","",BK5)</f>
        <v>網走市南○条東○丁目○番地○</v>
      </c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86"/>
    </row>
    <row r="55" spans="1:106" s="1" customFormat="1" ht="19.5" customHeight="1">
      <c r="A55" s="15" t="s">
        <v>13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62" t="str">
        <f>IF(L6="","",L6)</f>
        <v>網走○○改良工事</v>
      </c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3"/>
      <c r="AZ55" s="17"/>
      <c r="BA55" s="155"/>
      <c r="BB55" s="155"/>
      <c r="BC55" s="155"/>
      <c r="BD55" s="155"/>
      <c r="BE55" s="155"/>
      <c r="BF55" s="155"/>
      <c r="BG55" s="155"/>
      <c r="BH55" s="155"/>
      <c r="BI55" s="18"/>
      <c r="BJ55" s="87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88"/>
    </row>
    <row r="56" spans="1:106" s="1" customFormat="1" ht="19.5" customHeight="1" thickBot="1">
      <c r="A56" s="21" t="s">
        <v>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4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6"/>
      <c r="AZ56" s="23"/>
      <c r="BA56" s="141" t="s">
        <v>15</v>
      </c>
      <c r="BB56" s="141"/>
      <c r="BC56" s="141"/>
      <c r="BD56" s="141"/>
      <c r="BE56" s="141"/>
      <c r="BF56" s="141"/>
      <c r="BG56" s="141"/>
      <c r="BH56" s="141"/>
      <c r="BI56" s="24"/>
      <c r="BJ56" s="89"/>
      <c r="BK56" s="367" t="str">
        <f>IF(BK7="","",BK7)</f>
        <v>株式会社　○○建設</v>
      </c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141"/>
      <c r="CP56" s="141"/>
      <c r="CQ56" s="141"/>
      <c r="CR56" s="142"/>
    </row>
    <row r="57" spans="1:106" s="1" customFormat="1" ht="3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Z57" s="17"/>
      <c r="BA57" s="135"/>
      <c r="BB57" s="135"/>
      <c r="BC57" s="135"/>
      <c r="BD57" s="135"/>
      <c r="BE57" s="135"/>
      <c r="BF57" s="135"/>
      <c r="BG57" s="135"/>
      <c r="BH57" s="135"/>
      <c r="BJ57" s="90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135"/>
      <c r="CP57" s="135"/>
      <c r="CQ57" s="135"/>
      <c r="CR57" s="370"/>
    </row>
    <row r="58" spans="1:106" s="1" customFormat="1" ht="19.5" customHeight="1">
      <c r="A58" s="30"/>
      <c r="B58" s="372" t="s">
        <v>16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4"/>
      <c r="W58" s="91"/>
      <c r="X58" s="378">
        <f>BG87+CE87</f>
        <v>3300000</v>
      </c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92"/>
      <c r="AS58" s="30"/>
      <c r="AT58" s="30"/>
      <c r="AU58" s="30"/>
      <c r="AV58" s="30"/>
      <c r="AZ58" s="31"/>
      <c r="BA58" s="155"/>
      <c r="BB58" s="155"/>
      <c r="BC58" s="155"/>
      <c r="BD58" s="155"/>
      <c r="BE58" s="155"/>
      <c r="BF58" s="155"/>
      <c r="BG58" s="155"/>
      <c r="BH58" s="155"/>
      <c r="BI58" s="18"/>
      <c r="BJ58" s="93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155"/>
      <c r="CP58" s="155"/>
      <c r="CQ58" s="155"/>
      <c r="CR58" s="371"/>
    </row>
    <row r="59" spans="1:106" s="1" customFormat="1" ht="19.5" customHeight="1">
      <c r="A59" s="30"/>
      <c r="B59" s="375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7"/>
      <c r="W59" s="94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95"/>
      <c r="AS59" s="80"/>
      <c r="AT59" s="80"/>
      <c r="AU59" s="30"/>
      <c r="AZ59" s="17"/>
      <c r="BA59" s="179" t="s">
        <v>17</v>
      </c>
      <c r="BB59" s="179"/>
      <c r="BC59" s="179"/>
      <c r="BD59" s="179"/>
      <c r="BE59" s="179"/>
      <c r="BF59" s="179"/>
      <c r="BG59" s="179"/>
      <c r="BH59" s="179"/>
      <c r="BJ59" s="296"/>
      <c r="BK59" s="179"/>
      <c r="BL59" s="179"/>
      <c r="BM59" s="179"/>
      <c r="BN59" s="179"/>
      <c r="BO59" s="38"/>
      <c r="BP59" s="179" t="str">
        <f>IF(BP10="","",BP10)</f>
        <v>0152-12-3456</v>
      </c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81"/>
    </row>
    <row r="60" spans="1:106" s="1" customFormat="1" ht="19.5" customHeight="1">
      <c r="L60" s="1" t="s">
        <v>18</v>
      </c>
      <c r="X60" s="36"/>
      <c r="Y60" s="36"/>
      <c r="Z60" s="236"/>
      <c r="AA60" s="236"/>
      <c r="AB60" s="237">
        <f>CE87</f>
        <v>300000</v>
      </c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36" t="s">
        <v>19</v>
      </c>
      <c r="AS60" s="80"/>
      <c r="AT60" s="80"/>
      <c r="AZ60" s="37"/>
      <c r="BA60" s="179" t="s">
        <v>20</v>
      </c>
      <c r="BB60" s="179"/>
      <c r="BC60" s="179"/>
      <c r="BD60" s="179"/>
      <c r="BE60" s="179"/>
      <c r="BF60" s="179"/>
      <c r="BG60" s="179"/>
      <c r="BH60" s="179"/>
      <c r="BI60" s="38"/>
      <c r="BJ60" s="39"/>
      <c r="BK60" s="38"/>
      <c r="BL60" s="38"/>
      <c r="BM60" s="38"/>
      <c r="BN60" s="38"/>
      <c r="BO60" s="38"/>
      <c r="BP60" s="179" t="str">
        <f>IF(BP11="","",BP11)</f>
        <v>0152-12-7890</v>
      </c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81"/>
    </row>
    <row r="61" spans="1:106" s="1" customFormat="1" ht="16.5" customHeight="1">
      <c r="A61" s="381" t="s">
        <v>21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Z61" s="200" t="s">
        <v>22</v>
      </c>
      <c r="BA61" s="141"/>
      <c r="BB61" s="141"/>
      <c r="BC61" s="141"/>
      <c r="BD61" s="141"/>
      <c r="BE61" s="141"/>
      <c r="BF61" s="141"/>
      <c r="BG61" s="141"/>
      <c r="BH61" s="141"/>
      <c r="BI61" s="201"/>
      <c r="BJ61" s="24"/>
      <c r="BK61" s="24"/>
      <c r="BL61" s="239" t="s">
        <v>23</v>
      </c>
      <c r="BM61" s="239"/>
      <c r="BN61" s="239"/>
      <c r="BO61" s="239"/>
      <c r="BP61" s="606" t="str">
        <f>IF(BP12="","",BP12)</f>
        <v>１２３４５６７８９０１２３</v>
      </c>
      <c r="BQ61" s="606"/>
      <c r="BR61" s="606"/>
      <c r="BS61" s="606"/>
      <c r="BT61" s="606"/>
      <c r="BU61" s="606"/>
      <c r="BV61" s="606"/>
      <c r="BW61" s="606"/>
      <c r="BX61" s="606"/>
      <c r="BY61" s="606"/>
      <c r="BZ61" s="606"/>
      <c r="CA61" s="606"/>
      <c r="CB61" s="606"/>
      <c r="CC61" s="606"/>
      <c r="CD61" s="606"/>
      <c r="CE61" s="606"/>
      <c r="CF61" s="606"/>
      <c r="CG61" s="606"/>
      <c r="CH61" s="606"/>
      <c r="CI61" s="606"/>
      <c r="CJ61" s="606"/>
      <c r="CK61" s="606"/>
      <c r="CL61" s="606"/>
      <c r="CM61" s="606"/>
      <c r="CN61" s="606"/>
      <c r="CO61" s="606"/>
      <c r="CP61" s="141"/>
      <c r="CQ61" s="141"/>
      <c r="CR61" s="142"/>
    </row>
    <row r="62" spans="1:106" s="1" customFormat="1" ht="3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Z62" s="202"/>
      <c r="BA62" s="155"/>
      <c r="BB62" s="155"/>
      <c r="BC62" s="155"/>
      <c r="BD62" s="155"/>
      <c r="BE62" s="155"/>
      <c r="BF62" s="155"/>
      <c r="BG62" s="155"/>
      <c r="BH62" s="155"/>
      <c r="BI62" s="203"/>
      <c r="BJ62" s="18"/>
      <c r="BK62" s="18"/>
      <c r="BL62" s="40"/>
      <c r="BM62" s="41"/>
      <c r="BN62" s="41"/>
      <c r="BO62" s="41"/>
      <c r="BP62" s="96"/>
      <c r="BQ62" s="97"/>
      <c r="BR62" s="96"/>
      <c r="BS62" s="97"/>
      <c r="BT62" s="96"/>
      <c r="BU62" s="97"/>
      <c r="BV62" s="96"/>
      <c r="BW62" s="97"/>
      <c r="BX62" s="96"/>
      <c r="BY62" s="97"/>
      <c r="BZ62" s="96"/>
      <c r="CA62" s="97"/>
      <c r="CB62" s="96"/>
      <c r="CC62" s="97"/>
      <c r="CD62" s="96"/>
      <c r="CE62" s="97"/>
      <c r="CF62" s="96"/>
      <c r="CG62" s="97"/>
      <c r="CH62" s="96"/>
      <c r="CI62" s="97"/>
      <c r="CJ62" s="96"/>
      <c r="CK62" s="97"/>
      <c r="CL62" s="96"/>
      <c r="CM62" s="97"/>
      <c r="CN62" s="96"/>
      <c r="CO62" s="97"/>
      <c r="CP62" s="18"/>
      <c r="CQ62" s="18"/>
      <c r="CR62" s="98"/>
    </row>
    <row r="63" spans="1:106" s="1" customFormat="1" ht="9.75" customHeight="1" thickBo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Z63" s="200" t="s">
        <v>25</v>
      </c>
      <c r="BA63" s="141"/>
      <c r="BB63" s="141"/>
      <c r="BC63" s="141"/>
      <c r="BD63" s="141"/>
      <c r="BE63" s="141"/>
      <c r="BF63" s="141"/>
      <c r="BG63" s="141"/>
      <c r="BH63" s="141"/>
      <c r="BI63" s="201"/>
      <c r="BJ63" s="383" t="str">
        <f>IF(BJ14="","",BJ14)</f>
        <v>○○銀行</v>
      </c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141" t="s">
        <v>26</v>
      </c>
      <c r="CA63" s="141"/>
      <c r="CB63" s="141"/>
      <c r="CC63" s="208" t="str">
        <f>IF(CC14="","",CC14)</f>
        <v>網走</v>
      </c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 t="s">
        <v>27</v>
      </c>
      <c r="CP63" s="208"/>
      <c r="CQ63" s="208"/>
      <c r="CR63" s="209"/>
    </row>
    <row r="64" spans="1:106" s="1" customFormat="1" ht="9.75" customHeight="1">
      <c r="A64" s="385" t="s">
        <v>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358"/>
      <c r="AC64" s="387">
        <f>IF(AC15="","",AC15)</f>
        <v>10000000</v>
      </c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91"/>
      <c r="AZ64" s="202"/>
      <c r="BA64" s="155"/>
      <c r="BB64" s="155"/>
      <c r="BC64" s="155"/>
      <c r="BD64" s="155"/>
      <c r="BE64" s="155"/>
      <c r="BF64" s="155"/>
      <c r="BG64" s="155"/>
      <c r="BH64" s="155"/>
      <c r="BI64" s="203"/>
      <c r="BJ64" s="384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155"/>
      <c r="CA64" s="155"/>
      <c r="CB64" s="155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1"/>
    </row>
    <row r="65" spans="1:108" s="1" customFormat="1" ht="9.75" customHeight="1">
      <c r="A65" s="202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386"/>
      <c r="AC65" s="389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2"/>
      <c r="AZ65" s="232" t="s">
        <v>29</v>
      </c>
      <c r="BA65" s="135"/>
      <c r="BB65" s="135"/>
      <c r="BC65" s="135"/>
      <c r="BD65" s="135"/>
      <c r="BE65" s="135"/>
      <c r="BF65" s="135"/>
      <c r="BG65" s="135"/>
      <c r="BH65" s="135"/>
      <c r="BI65" s="393"/>
      <c r="BJ65" s="607" t="str">
        <f>IF(BJ16="","",BJ16)</f>
        <v>普通預金</v>
      </c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370"/>
    </row>
    <row r="66" spans="1:108" s="1" customFormat="1" ht="9.75" customHeight="1">
      <c r="A66" s="200" t="s">
        <v>30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501"/>
      <c r="AC66" s="510">
        <f>IF(AC17="","",AC17)</f>
        <v>0</v>
      </c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142"/>
      <c r="AZ66" s="202"/>
      <c r="BA66" s="155"/>
      <c r="BB66" s="155"/>
      <c r="BC66" s="155"/>
      <c r="BD66" s="155"/>
      <c r="BE66" s="155"/>
      <c r="BF66" s="155"/>
      <c r="BG66" s="155"/>
      <c r="BH66" s="155"/>
      <c r="BI66" s="203"/>
      <c r="BJ66" s="608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371"/>
    </row>
    <row r="67" spans="1:108" s="1" customFormat="1" ht="9.75" customHeight="1">
      <c r="A67" s="202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386"/>
      <c r="AC67" s="389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71"/>
      <c r="AZ67" s="200" t="s">
        <v>31</v>
      </c>
      <c r="BA67" s="141"/>
      <c r="BB67" s="141"/>
      <c r="BC67" s="141"/>
      <c r="BD67" s="141"/>
      <c r="BE67" s="141"/>
      <c r="BF67" s="141"/>
      <c r="BG67" s="141"/>
      <c r="BH67" s="141"/>
      <c r="BI67" s="201"/>
      <c r="BJ67" s="598">
        <f>IF(BJ18="","",BJ18)</f>
        <v>1234567</v>
      </c>
      <c r="BK67" s="599"/>
      <c r="BL67" s="599"/>
      <c r="BM67" s="599"/>
      <c r="BN67" s="599"/>
      <c r="BO67" s="599"/>
      <c r="BP67" s="599"/>
      <c r="BQ67" s="599"/>
      <c r="BR67" s="599"/>
      <c r="BS67" s="599"/>
      <c r="BT67" s="599"/>
      <c r="BU67" s="599"/>
      <c r="BV67" s="599"/>
      <c r="BW67" s="599"/>
      <c r="BX67" s="599"/>
      <c r="BY67" s="599"/>
      <c r="BZ67" s="599"/>
      <c r="CA67" s="599"/>
      <c r="CB67" s="599"/>
      <c r="CC67" s="599"/>
      <c r="CD67" s="599"/>
      <c r="CE67" s="599"/>
      <c r="CF67" s="599"/>
      <c r="CG67" s="599"/>
      <c r="CH67" s="599"/>
      <c r="CI67" s="599"/>
      <c r="CJ67" s="599"/>
      <c r="CK67" s="599"/>
      <c r="CL67" s="599"/>
      <c r="CM67" s="599"/>
      <c r="CN67" s="599"/>
      <c r="CO67" s="599"/>
      <c r="CP67" s="599"/>
      <c r="CQ67" s="599"/>
      <c r="CR67" s="600"/>
    </row>
    <row r="68" spans="1:108" s="1" customFormat="1" ht="9.75" customHeight="1">
      <c r="A68" s="200" t="s">
        <v>32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501"/>
      <c r="AC68" s="510">
        <f>IF(AC19="","",AC19)</f>
        <v>2000000</v>
      </c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142"/>
      <c r="AV68" s="17"/>
      <c r="AZ68" s="202"/>
      <c r="BA68" s="155"/>
      <c r="BB68" s="155"/>
      <c r="BC68" s="155"/>
      <c r="BD68" s="155"/>
      <c r="BE68" s="155"/>
      <c r="BF68" s="155"/>
      <c r="BG68" s="155"/>
      <c r="BH68" s="155"/>
      <c r="BI68" s="203"/>
      <c r="BJ68" s="609"/>
      <c r="BK68" s="610"/>
      <c r="BL68" s="610"/>
      <c r="BM68" s="610"/>
      <c r="BN68" s="610"/>
      <c r="BO68" s="610"/>
      <c r="BP68" s="610"/>
      <c r="BQ68" s="610"/>
      <c r="BR68" s="610"/>
      <c r="BS68" s="610"/>
      <c r="BT68" s="610"/>
      <c r="BU68" s="610"/>
      <c r="BV68" s="610"/>
      <c r="BW68" s="610"/>
      <c r="BX68" s="610"/>
      <c r="BY68" s="610"/>
      <c r="BZ68" s="610"/>
      <c r="CA68" s="610"/>
      <c r="CB68" s="610"/>
      <c r="CC68" s="610"/>
      <c r="CD68" s="610"/>
      <c r="CE68" s="610"/>
      <c r="CF68" s="610"/>
      <c r="CG68" s="610"/>
      <c r="CH68" s="610"/>
      <c r="CI68" s="610"/>
      <c r="CJ68" s="610"/>
      <c r="CK68" s="610"/>
      <c r="CL68" s="610"/>
      <c r="CM68" s="610"/>
      <c r="CN68" s="610"/>
      <c r="CO68" s="610"/>
      <c r="CP68" s="610"/>
      <c r="CQ68" s="610"/>
      <c r="CR68" s="611"/>
      <c r="DB68" s="99"/>
    </row>
    <row r="69" spans="1:108" s="1" customFormat="1" ht="9.75" customHeight="1">
      <c r="A69" s="202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386"/>
      <c r="AC69" s="389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71"/>
      <c r="AZ69" s="585" t="s">
        <v>33</v>
      </c>
      <c r="BA69" s="586"/>
      <c r="BB69" s="586"/>
      <c r="BC69" s="586"/>
      <c r="BD69" s="586"/>
      <c r="BE69" s="586"/>
      <c r="BF69" s="586"/>
      <c r="BG69" s="586"/>
      <c r="BH69" s="586"/>
      <c r="BI69" s="587"/>
      <c r="BJ69" s="598" t="str">
        <f>IF(BJ20="","",BJ20)</f>
        <v>カ）マルマルケンセツ</v>
      </c>
      <c r="BK69" s="599"/>
      <c r="BL69" s="599"/>
      <c r="BM69" s="599"/>
      <c r="BN69" s="599"/>
      <c r="BO69" s="599"/>
      <c r="BP69" s="599"/>
      <c r="BQ69" s="599"/>
      <c r="BR69" s="599"/>
      <c r="BS69" s="599"/>
      <c r="BT69" s="599"/>
      <c r="BU69" s="599"/>
      <c r="BV69" s="599"/>
      <c r="BW69" s="599"/>
      <c r="BX69" s="599"/>
      <c r="BY69" s="599"/>
      <c r="BZ69" s="599"/>
      <c r="CA69" s="599"/>
      <c r="CB69" s="599"/>
      <c r="CC69" s="599"/>
      <c r="CD69" s="599"/>
      <c r="CE69" s="599"/>
      <c r="CF69" s="599"/>
      <c r="CG69" s="599"/>
      <c r="CH69" s="599"/>
      <c r="CI69" s="599"/>
      <c r="CJ69" s="599"/>
      <c r="CK69" s="599"/>
      <c r="CL69" s="599"/>
      <c r="CM69" s="599"/>
      <c r="CN69" s="599"/>
      <c r="CO69" s="599"/>
      <c r="CP69" s="599"/>
      <c r="CQ69" s="599"/>
      <c r="CR69" s="600"/>
      <c r="DC69" s="100"/>
      <c r="DD69" s="100"/>
    </row>
    <row r="70" spans="1:108" s="1" customFormat="1" ht="9.75" customHeight="1">
      <c r="A70" s="526" t="s">
        <v>34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405" t="s">
        <v>35</v>
      </c>
      <c r="S70" s="405"/>
      <c r="T70" s="521">
        <f>IF(T21="","",T21)</f>
        <v>30</v>
      </c>
      <c r="U70" s="521"/>
      <c r="V70" s="521"/>
      <c r="W70" s="521"/>
      <c r="X70" s="521"/>
      <c r="Y70" s="521"/>
      <c r="Z70" s="405" t="s">
        <v>36</v>
      </c>
      <c r="AA70" s="405"/>
      <c r="AB70" s="532"/>
      <c r="AC70" s="510">
        <f>IF(AC21="","",AC21)</f>
        <v>3000000</v>
      </c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142"/>
      <c r="AZ70" s="588"/>
      <c r="BA70" s="589"/>
      <c r="BB70" s="589"/>
      <c r="BC70" s="589"/>
      <c r="BD70" s="589"/>
      <c r="BE70" s="589"/>
      <c r="BF70" s="589"/>
      <c r="BG70" s="589"/>
      <c r="BH70" s="589"/>
      <c r="BI70" s="590"/>
      <c r="BJ70" s="601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602"/>
      <c r="DC70" s="100"/>
      <c r="DD70" s="100"/>
    </row>
    <row r="71" spans="1:108" s="1" customFormat="1" ht="9.75" customHeight="1">
      <c r="A71" s="528"/>
      <c r="B71" s="529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30"/>
      <c r="S71" s="530"/>
      <c r="T71" s="531"/>
      <c r="U71" s="531"/>
      <c r="V71" s="531"/>
      <c r="W71" s="531"/>
      <c r="X71" s="531"/>
      <c r="Y71" s="531"/>
      <c r="Z71" s="530"/>
      <c r="AA71" s="530"/>
      <c r="AB71" s="533"/>
      <c r="AC71" s="389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71"/>
      <c r="AZ71" s="588"/>
      <c r="BA71" s="589"/>
      <c r="BB71" s="589"/>
      <c r="BC71" s="589"/>
      <c r="BD71" s="589"/>
      <c r="BE71" s="589"/>
      <c r="BF71" s="589"/>
      <c r="BG71" s="589"/>
      <c r="BH71" s="589"/>
      <c r="BI71" s="590"/>
      <c r="BJ71" s="601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602"/>
    </row>
    <row r="72" spans="1:108" s="1" customFormat="1" ht="9.75" customHeight="1" thickBot="1">
      <c r="A72" s="200" t="s">
        <v>37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405" t="s">
        <v>35</v>
      </c>
      <c r="S72" s="405"/>
      <c r="T72" s="521">
        <f>IF(T23="","",T23)</f>
        <v>50</v>
      </c>
      <c r="U72" s="521"/>
      <c r="V72" s="521"/>
      <c r="W72" s="521"/>
      <c r="X72" s="521"/>
      <c r="Y72" s="521"/>
      <c r="Z72" s="405" t="s">
        <v>36</v>
      </c>
      <c r="AA72" s="405"/>
      <c r="AB72" s="405"/>
      <c r="AC72" s="510">
        <f>IF(AC23="","",AC23)</f>
        <v>5000000</v>
      </c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101"/>
      <c r="AZ72" s="591"/>
      <c r="BA72" s="592"/>
      <c r="BB72" s="592"/>
      <c r="BC72" s="592"/>
      <c r="BD72" s="592"/>
      <c r="BE72" s="592"/>
      <c r="BF72" s="592"/>
      <c r="BG72" s="592"/>
      <c r="BH72" s="592"/>
      <c r="BI72" s="593"/>
      <c r="BJ72" s="603"/>
      <c r="BK72" s="604"/>
      <c r="BL72" s="604"/>
      <c r="BM72" s="604"/>
      <c r="BN72" s="604"/>
      <c r="BO72" s="604"/>
      <c r="BP72" s="604"/>
      <c r="BQ72" s="604"/>
      <c r="BR72" s="604"/>
      <c r="BS72" s="604"/>
      <c r="BT72" s="604"/>
      <c r="BU72" s="604"/>
      <c r="BV72" s="604"/>
      <c r="BW72" s="604"/>
      <c r="BX72" s="604"/>
      <c r="BY72" s="604"/>
      <c r="BZ72" s="604"/>
      <c r="CA72" s="604"/>
      <c r="CB72" s="604"/>
      <c r="CC72" s="604"/>
      <c r="CD72" s="604"/>
      <c r="CE72" s="604"/>
      <c r="CF72" s="604"/>
      <c r="CG72" s="604"/>
      <c r="CH72" s="604"/>
      <c r="CI72" s="604"/>
      <c r="CJ72" s="604"/>
      <c r="CK72" s="604"/>
      <c r="CL72" s="604"/>
      <c r="CM72" s="604"/>
      <c r="CN72" s="604"/>
      <c r="CO72" s="604"/>
      <c r="CP72" s="604"/>
      <c r="CQ72" s="604"/>
      <c r="CR72" s="605"/>
    </row>
    <row r="73" spans="1:108" s="1" customFormat="1" ht="9.75" customHeight="1" thickBot="1">
      <c r="A73" s="403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6"/>
      <c r="S73" s="406"/>
      <c r="T73" s="522"/>
      <c r="U73" s="522"/>
      <c r="V73" s="522"/>
      <c r="W73" s="522"/>
      <c r="X73" s="522"/>
      <c r="Y73" s="522"/>
      <c r="Z73" s="523"/>
      <c r="AA73" s="523"/>
      <c r="AB73" s="523"/>
      <c r="AC73" s="524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102"/>
      <c r="AV73" s="17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</row>
    <row r="74" spans="1:108" s="1" customFormat="1" ht="19.5" customHeight="1" thickBot="1">
      <c r="A74" s="103"/>
      <c r="B74" s="9" t="s">
        <v>38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426" t="str">
        <f>IF(M25="","",M25)</f>
        <v>23D000-12</v>
      </c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8"/>
      <c r="AU74" s="12"/>
      <c r="AZ74" s="82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V74" s="266" t="s">
        <v>39</v>
      </c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</row>
    <row r="75" spans="1:108" s="1" customFormat="1" ht="4.5" customHeight="1" thickBot="1"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</row>
    <row r="76" spans="1:108" s="1" customFormat="1" ht="19.5" customHeight="1">
      <c r="A76" s="429" t="s">
        <v>8</v>
      </c>
      <c r="B76" s="430"/>
      <c r="C76" s="431"/>
      <c r="D76" s="432" t="s">
        <v>9</v>
      </c>
      <c r="E76" s="154"/>
      <c r="F76" s="433"/>
      <c r="G76" s="434" t="s">
        <v>40</v>
      </c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5"/>
      <c r="AJ76" s="436" t="s">
        <v>41</v>
      </c>
      <c r="AK76" s="430"/>
      <c r="AL76" s="430"/>
      <c r="AM76" s="430"/>
      <c r="AN76" s="430"/>
      <c r="AO76" s="430"/>
      <c r="AP76" s="430"/>
      <c r="AQ76" s="431"/>
      <c r="AR76" s="434" t="s">
        <v>42</v>
      </c>
      <c r="AS76" s="430"/>
      <c r="AT76" s="430"/>
      <c r="AU76" s="430"/>
      <c r="AV76" s="435"/>
      <c r="AW76" s="436" t="s">
        <v>43</v>
      </c>
      <c r="AX76" s="430"/>
      <c r="AY76" s="430"/>
      <c r="AZ76" s="430"/>
      <c r="BA76" s="430"/>
      <c r="BB76" s="430"/>
      <c r="BC76" s="430"/>
      <c r="BD76" s="430"/>
      <c r="BE76" s="430"/>
      <c r="BF76" s="435"/>
      <c r="BG76" s="436" t="s">
        <v>44</v>
      </c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5"/>
      <c r="BV76" s="581" t="s">
        <v>45</v>
      </c>
      <c r="BW76" s="581"/>
      <c r="BX76" s="581"/>
      <c r="BY76" s="581"/>
      <c r="BZ76" s="581"/>
      <c r="CA76" s="581"/>
      <c r="CB76" s="581"/>
      <c r="CC76" s="581"/>
      <c r="CD76" s="582"/>
      <c r="CE76" s="583" t="s">
        <v>46</v>
      </c>
      <c r="CF76" s="583"/>
      <c r="CG76" s="583"/>
      <c r="CH76" s="583"/>
      <c r="CI76" s="583"/>
      <c r="CJ76" s="583"/>
      <c r="CK76" s="583"/>
      <c r="CL76" s="584"/>
      <c r="CM76" s="407" t="s">
        <v>47</v>
      </c>
      <c r="CN76" s="408"/>
      <c r="CO76" s="408"/>
      <c r="CP76" s="408"/>
      <c r="CQ76" s="408"/>
      <c r="CR76" s="409"/>
      <c r="CS76" s="50"/>
    </row>
    <row r="77" spans="1:108" s="1" customFormat="1" ht="19.5" customHeight="1">
      <c r="A77" s="410">
        <f t="shared" ref="A77:A86" si="1">IF(A28="","",A28)</f>
        <v>9</v>
      </c>
      <c r="B77" s="411"/>
      <c r="C77" s="412"/>
      <c r="D77" s="413">
        <f t="shared" ref="D77:D86" si="2">IF(D28="","",D28)</f>
        <v>1</v>
      </c>
      <c r="E77" s="411"/>
      <c r="F77" s="412"/>
      <c r="G77" s="414" t="str">
        <f t="shared" ref="G77:G86" si="3">IF(G28="","",G28)</f>
        <v>土工事　一式</v>
      </c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6"/>
      <c r="AJ77" s="595">
        <f t="shared" ref="AJ77:AJ86" si="4">IF(AJ28="","",AJ28)</f>
        <v>1</v>
      </c>
      <c r="AK77" s="595"/>
      <c r="AL77" s="595"/>
      <c r="AM77" s="595"/>
      <c r="AN77" s="595"/>
      <c r="AO77" s="595"/>
      <c r="AP77" s="595"/>
      <c r="AQ77" s="596"/>
      <c r="AR77" s="413" t="str">
        <f t="shared" ref="AR77:AR86" si="5">IF(AR28="","",AR28)</f>
        <v>式</v>
      </c>
      <c r="AS77" s="411"/>
      <c r="AT77" s="411"/>
      <c r="AU77" s="411"/>
      <c r="AV77" s="597"/>
      <c r="AW77" s="422">
        <f t="shared" ref="AW77:AW86" si="6">IF(AW28="","",AW28)</f>
        <v>3000000</v>
      </c>
      <c r="AX77" s="423"/>
      <c r="AY77" s="423"/>
      <c r="AZ77" s="423"/>
      <c r="BA77" s="423"/>
      <c r="BB77" s="423"/>
      <c r="BC77" s="423"/>
      <c r="BD77" s="423"/>
      <c r="BE77" s="423"/>
      <c r="BF77" s="424"/>
      <c r="BG77" s="425">
        <f>IF(BG28="","",BG28)</f>
        <v>3000000</v>
      </c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104"/>
      <c r="BV77" s="442" t="str">
        <f t="shared" ref="BV77:BV86" si="7">IF(BV28="","",BV28)</f>
        <v/>
      </c>
      <c r="BW77" s="141"/>
      <c r="BX77" s="141"/>
      <c r="BY77" s="141"/>
      <c r="BZ77" s="141"/>
      <c r="CA77" s="141"/>
      <c r="CB77" s="141"/>
      <c r="CC77" s="141"/>
      <c r="CD77" s="142"/>
      <c r="CE77" s="38"/>
      <c r="CF77" s="38"/>
      <c r="CG77" s="39"/>
      <c r="CH77" s="52"/>
      <c r="CI77" s="39"/>
      <c r="CJ77" s="52"/>
      <c r="CK77" s="38"/>
      <c r="CL77" s="52"/>
      <c r="CM77" s="437" t="s">
        <v>49</v>
      </c>
      <c r="CN77" s="438"/>
      <c r="CO77" s="438"/>
      <c r="CP77" s="438"/>
      <c r="CQ77" s="438"/>
      <c r="CR77" s="439"/>
      <c r="DB77" s="99"/>
    </row>
    <row r="78" spans="1:108" s="1" customFormat="1" ht="19.5" customHeight="1">
      <c r="A78" s="410" t="str">
        <f t="shared" si="1"/>
        <v/>
      </c>
      <c r="B78" s="411"/>
      <c r="C78" s="412"/>
      <c r="D78" s="413" t="str">
        <f t="shared" si="2"/>
        <v/>
      </c>
      <c r="E78" s="411"/>
      <c r="F78" s="412"/>
      <c r="G78" s="414" t="str">
        <f t="shared" si="3"/>
        <v/>
      </c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6"/>
      <c r="AJ78" s="595" t="str">
        <f t="shared" si="4"/>
        <v/>
      </c>
      <c r="AK78" s="595"/>
      <c r="AL78" s="595"/>
      <c r="AM78" s="595"/>
      <c r="AN78" s="595"/>
      <c r="AO78" s="595"/>
      <c r="AP78" s="595"/>
      <c r="AQ78" s="596"/>
      <c r="AR78" s="413" t="str">
        <f t="shared" si="5"/>
        <v/>
      </c>
      <c r="AS78" s="411"/>
      <c r="AT78" s="411"/>
      <c r="AU78" s="411"/>
      <c r="AV78" s="597"/>
      <c r="AW78" s="422" t="str">
        <f t="shared" si="6"/>
        <v/>
      </c>
      <c r="AX78" s="423"/>
      <c r="AY78" s="423"/>
      <c r="AZ78" s="423"/>
      <c r="BA78" s="423"/>
      <c r="BB78" s="423"/>
      <c r="BC78" s="423"/>
      <c r="BD78" s="423"/>
      <c r="BE78" s="423"/>
      <c r="BF78" s="424"/>
      <c r="BG78" s="425" t="str">
        <f t="shared" ref="BG78:BG86" si="8">IF(BG29="","",BG29)</f>
        <v/>
      </c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104"/>
      <c r="BV78" s="442" t="str">
        <f t="shared" si="7"/>
        <v/>
      </c>
      <c r="BW78" s="141"/>
      <c r="BX78" s="141"/>
      <c r="BY78" s="141"/>
      <c r="BZ78" s="141"/>
      <c r="CA78" s="141"/>
      <c r="CB78" s="141"/>
      <c r="CC78" s="141"/>
      <c r="CD78" s="142"/>
      <c r="CE78" s="38"/>
      <c r="CF78" s="38"/>
      <c r="CG78" s="39"/>
      <c r="CH78" s="52"/>
      <c r="CI78" s="39"/>
      <c r="CJ78" s="52"/>
      <c r="CK78" s="38"/>
      <c r="CL78" s="52"/>
      <c r="CM78" s="437" t="s">
        <v>49</v>
      </c>
      <c r="CN78" s="438"/>
      <c r="CO78" s="438"/>
      <c r="CP78" s="438"/>
      <c r="CQ78" s="438"/>
      <c r="CR78" s="439"/>
      <c r="DB78" s="100"/>
      <c r="DC78" s="99"/>
      <c r="DD78" s="99"/>
    </row>
    <row r="79" spans="1:108" s="1" customFormat="1" ht="19.5" customHeight="1">
      <c r="A79" s="410" t="str">
        <f t="shared" si="1"/>
        <v/>
      </c>
      <c r="B79" s="411"/>
      <c r="C79" s="412"/>
      <c r="D79" s="413" t="str">
        <f t="shared" si="2"/>
        <v/>
      </c>
      <c r="E79" s="411"/>
      <c r="F79" s="412"/>
      <c r="G79" s="414" t="str">
        <f t="shared" si="3"/>
        <v/>
      </c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620" t="str">
        <f t="shared" si="4"/>
        <v/>
      </c>
      <c r="AK79" s="595"/>
      <c r="AL79" s="595"/>
      <c r="AM79" s="595"/>
      <c r="AN79" s="595"/>
      <c r="AO79" s="595"/>
      <c r="AP79" s="595"/>
      <c r="AQ79" s="596"/>
      <c r="AR79" s="413" t="str">
        <f t="shared" si="5"/>
        <v/>
      </c>
      <c r="AS79" s="411"/>
      <c r="AT79" s="411"/>
      <c r="AU79" s="411"/>
      <c r="AV79" s="597"/>
      <c r="AW79" s="422" t="str">
        <f t="shared" si="6"/>
        <v/>
      </c>
      <c r="AX79" s="423"/>
      <c r="AY79" s="423"/>
      <c r="AZ79" s="423"/>
      <c r="BA79" s="423"/>
      <c r="BB79" s="423"/>
      <c r="BC79" s="423"/>
      <c r="BD79" s="423"/>
      <c r="BE79" s="423"/>
      <c r="BF79" s="424"/>
      <c r="BG79" s="425" t="str">
        <f t="shared" si="8"/>
        <v/>
      </c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105"/>
      <c r="BV79" s="442" t="str">
        <f t="shared" si="7"/>
        <v/>
      </c>
      <c r="BW79" s="141"/>
      <c r="BX79" s="141"/>
      <c r="BY79" s="141"/>
      <c r="BZ79" s="141"/>
      <c r="CA79" s="141"/>
      <c r="CB79" s="141"/>
      <c r="CC79" s="141"/>
      <c r="CD79" s="142"/>
      <c r="CE79" s="38"/>
      <c r="CF79" s="38"/>
      <c r="CG79" s="39"/>
      <c r="CH79" s="52"/>
      <c r="CI79" s="39"/>
      <c r="CJ79" s="52"/>
      <c r="CK79" s="38"/>
      <c r="CL79" s="52"/>
      <c r="CM79" s="437" t="s">
        <v>49</v>
      </c>
      <c r="CN79" s="438"/>
      <c r="CO79" s="438"/>
      <c r="CP79" s="438"/>
      <c r="CQ79" s="438"/>
      <c r="CR79" s="439"/>
      <c r="DB79" s="100"/>
      <c r="DC79" s="99"/>
      <c r="DD79" s="99"/>
    </row>
    <row r="80" spans="1:108" s="1" customFormat="1" ht="19.5" customHeight="1">
      <c r="A80" s="410" t="str">
        <f t="shared" si="1"/>
        <v/>
      </c>
      <c r="B80" s="411"/>
      <c r="C80" s="412"/>
      <c r="D80" s="413" t="str">
        <f t="shared" si="2"/>
        <v/>
      </c>
      <c r="E80" s="411"/>
      <c r="F80" s="412"/>
      <c r="G80" s="414" t="str">
        <f t="shared" si="3"/>
        <v/>
      </c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6"/>
      <c r="AJ80" s="620" t="str">
        <f t="shared" si="4"/>
        <v/>
      </c>
      <c r="AK80" s="595"/>
      <c r="AL80" s="595"/>
      <c r="AM80" s="595"/>
      <c r="AN80" s="595"/>
      <c r="AO80" s="595"/>
      <c r="AP80" s="595"/>
      <c r="AQ80" s="596"/>
      <c r="AR80" s="413" t="str">
        <f t="shared" si="5"/>
        <v/>
      </c>
      <c r="AS80" s="411"/>
      <c r="AT80" s="411"/>
      <c r="AU80" s="411"/>
      <c r="AV80" s="597"/>
      <c r="AW80" s="422" t="str">
        <f t="shared" si="6"/>
        <v/>
      </c>
      <c r="AX80" s="423"/>
      <c r="AY80" s="423"/>
      <c r="AZ80" s="423"/>
      <c r="BA80" s="423"/>
      <c r="BB80" s="423"/>
      <c r="BC80" s="423"/>
      <c r="BD80" s="423"/>
      <c r="BE80" s="423"/>
      <c r="BF80" s="424"/>
      <c r="BG80" s="425" t="str">
        <f t="shared" si="8"/>
        <v/>
      </c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105"/>
      <c r="BV80" s="442" t="str">
        <f t="shared" si="7"/>
        <v/>
      </c>
      <c r="BW80" s="141"/>
      <c r="BX80" s="141"/>
      <c r="BY80" s="141"/>
      <c r="BZ80" s="141"/>
      <c r="CA80" s="141"/>
      <c r="CB80" s="141"/>
      <c r="CC80" s="141"/>
      <c r="CD80" s="142"/>
      <c r="CE80" s="38"/>
      <c r="CF80" s="38"/>
      <c r="CG80" s="39"/>
      <c r="CH80" s="52"/>
      <c r="CI80" s="39"/>
      <c r="CJ80" s="52"/>
      <c r="CK80" s="38"/>
      <c r="CL80" s="52"/>
      <c r="CM80" s="437" t="s">
        <v>49</v>
      </c>
      <c r="CN80" s="438"/>
      <c r="CO80" s="438"/>
      <c r="CP80" s="438"/>
      <c r="CQ80" s="438"/>
      <c r="CR80" s="439"/>
      <c r="DB80" s="100"/>
      <c r="DC80" s="106"/>
      <c r="DD80" s="106"/>
    </row>
    <row r="81" spans="1:96" s="1" customFormat="1" ht="19.5" customHeight="1">
      <c r="A81" s="410" t="str">
        <f t="shared" si="1"/>
        <v/>
      </c>
      <c r="B81" s="411"/>
      <c r="C81" s="412"/>
      <c r="D81" s="413" t="str">
        <f t="shared" si="2"/>
        <v/>
      </c>
      <c r="E81" s="411"/>
      <c r="F81" s="412"/>
      <c r="G81" s="414" t="str">
        <f t="shared" si="3"/>
        <v/>
      </c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620" t="str">
        <f t="shared" si="4"/>
        <v/>
      </c>
      <c r="AK81" s="595"/>
      <c r="AL81" s="595"/>
      <c r="AM81" s="595"/>
      <c r="AN81" s="595"/>
      <c r="AO81" s="595"/>
      <c r="AP81" s="595"/>
      <c r="AQ81" s="596"/>
      <c r="AR81" s="413" t="str">
        <f t="shared" si="5"/>
        <v/>
      </c>
      <c r="AS81" s="411"/>
      <c r="AT81" s="411"/>
      <c r="AU81" s="411"/>
      <c r="AV81" s="597"/>
      <c r="AW81" s="422" t="str">
        <f t="shared" si="6"/>
        <v/>
      </c>
      <c r="AX81" s="423"/>
      <c r="AY81" s="423"/>
      <c r="AZ81" s="423"/>
      <c r="BA81" s="423"/>
      <c r="BB81" s="423"/>
      <c r="BC81" s="423"/>
      <c r="BD81" s="423"/>
      <c r="BE81" s="423"/>
      <c r="BF81" s="424"/>
      <c r="BG81" s="425" t="str">
        <f t="shared" si="8"/>
        <v/>
      </c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105"/>
      <c r="BV81" s="442" t="str">
        <f t="shared" si="7"/>
        <v/>
      </c>
      <c r="BW81" s="141"/>
      <c r="BX81" s="141"/>
      <c r="BY81" s="141"/>
      <c r="BZ81" s="141"/>
      <c r="CA81" s="141"/>
      <c r="CB81" s="141"/>
      <c r="CC81" s="141"/>
      <c r="CD81" s="142"/>
      <c r="CE81" s="38"/>
      <c r="CF81" s="38"/>
      <c r="CG81" s="39"/>
      <c r="CH81" s="52"/>
      <c r="CI81" s="39"/>
      <c r="CJ81" s="52"/>
      <c r="CK81" s="38"/>
      <c r="CL81" s="52"/>
      <c r="CM81" s="437" t="s">
        <v>49</v>
      </c>
      <c r="CN81" s="438"/>
      <c r="CO81" s="438"/>
      <c r="CP81" s="438"/>
      <c r="CQ81" s="438"/>
      <c r="CR81" s="439"/>
    </row>
    <row r="82" spans="1:96" s="1" customFormat="1" ht="19.5" customHeight="1">
      <c r="A82" s="410" t="str">
        <f t="shared" si="1"/>
        <v/>
      </c>
      <c r="B82" s="411"/>
      <c r="C82" s="412"/>
      <c r="D82" s="413" t="str">
        <f t="shared" si="2"/>
        <v/>
      </c>
      <c r="E82" s="411"/>
      <c r="F82" s="412"/>
      <c r="G82" s="414" t="str">
        <f t="shared" si="3"/>
        <v/>
      </c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6"/>
      <c r="AJ82" s="620" t="str">
        <f t="shared" si="4"/>
        <v/>
      </c>
      <c r="AK82" s="595"/>
      <c r="AL82" s="595"/>
      <c r="AM82" s="595"/>
      <c r="AN82" s="595"/>
      <c r="AO82" s="595"/>
      <c r="AP82" s="595"/>
      <c r="AQ82" s="596"/>
      <c r="AR82" s="413" t="str">
        <f t="shared" si="5"/>
        <v/>
      </c>
      <c r="AS82" s="411"/>
      <c r="AT82" s="411"/>
      <c r="AU82" s="411"/>
      <c r="AV82" s="597"/>
      <c r="AW82" s="422" t="str">
        <f t="shared" si="6"/>
        <v/>
      </c>
      <c r="AX82" s="423"/>
      <c r="AY82" s="423"/>
      <c r="AZ82" s="423"/>
      <c r="BA82" s="423"/>
      <c r="BB82" s="423"/>
      <c r="BC82" s="423"/>
      <c r="BD82" s="423"/>
      <c r="BE82" s="423"/>
      <c r="BF82" s="424"/>
      <c r="BG82" s="425" t="str">
        <f t="shared" si="8"/>
        <v/>
      </c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105"/>
      <c r="BV82" s="442" t="str">
        <f t="shared" si="7"/>
        <v/>
      </c>
      <c r="BW82" s="141"/>
      <c r="BX82" s="141"/>
      <c r="BY82" s="141"/>
      <c r="BZ82" s="141"/>
      <c r="CA82" s="141"/>
      <c r="CB82" s="141"/>
      <c r="CC82" s="141"/>
      <c r="CD82" s="142"/>
      <c r="CE82" s="38"/>
      <c r="CF82" s="38"/>
      <c r="CG82" s="39"/>
      <c r="CH82" s="52"/>
      <c r="CI82" s="39"/>
      <c r="CJ82" s="52"/>
      <c r="CK82" s="38"/>
      <c r="CL82" s="52"/>
      <c r="CM82" s="437" t="s">
        <v>49</v>
      </c>
      <c r="CN82" s="438"/>
      <c r="CO82" s="438"/>
      <c r="CP82" s="438"/>
      <c r="CQ82" s="438"/>
      <c r="CR82" s="439"/>
    </row>
    <row r="83" spans="1:96" s="1" customFormat="1" ht="19.5" customHeight="1">
      <c r="A83" s="410" t="str">
        <f t="shared" si="1"/>
        <v/>
      </c>
      <c r="B83" s="411"/>
      <c r="C83" s="412"/>
      <c r="D83" s="413" t="str">
        <f t="shared" si="2"/>
        <v/>
      </c>
      <c r="E83" s="411"/>
      <c r="F83" s="412"/>
      <c r="G83" s="414" t="str">
        <f t="shared" si="3"/>
        <v/>
      </c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6"/>
      <c r="AJ83" s="620" t="str">
        <f t="shared" si="4"/>
        <v/>
      </c>
      <c r="AK83" s="595"/>
      <c r="AL83" s="595"/>
      <c r="AM83" s="595"/>
      <c r="AN83" s="595"/>
      <c r="AO83" s="595"/>
      <c r="AP83" s="595"/>
      <c r="AQ83" s="596"/>
      <c r="AR83" s="413" t="str">
        <f t="shared" si="5"/>
        <v/>
      </c>
      <c r="AS83" s="411"/>
      <c r="AT83" s="411"/>
      <c r="AU83" s="411"/>
      <c r="AV83" s="597"/>
      <c r="AW83" s="422" t="str">
        <f t="shared" si="6"/>
        <v/>
      </c>
      <c r="AX83" s="423"/>
      <c r="AY83" s="423"/>
      <c r="AZ83" s="423"/>
      <c r="BA83" s="423"/>
      <c r="BB83" s="423"/>
      <c r="BC83" s="423"/>
      <c r="BD83" s="423"/>
      <c r="BE83" s="423"/>
      <c r="BF83" s="424"/>
      <c r="BG83" s="425" t="str">
        <f t="shared" si="8"/>
        <v/>
      </c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105"/>
      <c r="BV83" s="442" t="str">
        <f t="shared" si="7"/>
        <v/>
      </c>
      <c r="BW83" s="141"/>
      <c r="BX83" s="141"/>
      <c r="BY83" s="141"/>
      <c r="BZ83" s="141"/>
      <c r="CA83" s="141"/>
      <c r="CB83" s="141"/>
      <c r="CC83" s="141"/>
      <c r="CD83" s="142"/>
      <c r="CE83" s="38"/>
      <c r="CF83" s="38"/>
      <c r="CG83" s="39"/>
      <c r="CH83" s="52"/>
      <c r="CI83" s="39"/>
      <c r="CJ83" s="52"/>
      <c r="CK83" s="38"/>
      <c r="CL83" s="52"/>
      <c r="CM83" s="437" t="s">
        <v>49</v>
      </c>
      <c r="CN83" s="438"/>
      <c r="CO83" s="438"/>
      <c r="CP83" s="438"/>
      <c r="CQ83" s="438"/>
      <c r="CR83" s="439"/>
    </row>
    <row r="84" spans="1:96" s="1" customFormat="1" ht="19.5" customHeight="1">
      <c r="A84" s="410" t="str">
        <f t="shared" si="1"/>
        <v/>
      </c>
      <c r="B84" s="411"/>
      <c r="C84" s="412"/>
      <c r="D84" s="413" t="str">
        <f t="shared" si="2"/>
        <v/>
      </c>
      <c r="E84" s="411"/>
      <c r="F84" s="412"/>
      <c r="G84" s="414" t="str">
        <f t="shared" si="3"/>
        <v/>
      </c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6"/>
      <c r="AJ84" s="620" t="str">
        <f t="shared" si="4"/>
        <v/>
      </c>
      <c r="AK84" s="595"/>
      <c r="AL84" s="595"/>
      <c r="AM84" s="595"/>
      <c r="AN84" s="595"/>
      <c r="AO84" s="595"/>
      <c r="AP84" s="595"/>
      <c r="AQ84" s="596"/>
      <c r="AR84" s="413" t="str">
        <f t="shared" si="5"/>
        <v/>
      </c>
      <c r="AS84" s="411"/>
      <c r="AT84" s="411"/>
      <c r="AU84" s="411"/>
      <c r="AV84" s="597"/>
      <c r="AW84" s="422" t="str">
        <f t="shared" si="6"/>
        <v/>
      </c>
      <c r="AX84" s="423"/>
      <c r="AY84" s="423"/>
      <c r="AZ84" s="423"/>
      <c r="BA84" s="423"/>
      <c r="BB84" s="423"/>
      <c r="BC84" s="423"/>
      <c r="BD84" s="423"/>
      <c r="BE84" s="423"/>
      <c r="BF84" s="424"/>
      <c r="BG84" s="425" t="str">
        <f t="shared" si="8"/>
        <v/>
      </c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105"/>
      <c r="BV84" s="442" t="str">
        <f t="shared" si="7"/>
        <v/>
      </c>
      <c r="BW84" s="141"/>
      <c r="BX84" s="141"/>
      <c r="BY84" s="141"/>
      <c r="BZ84" s="141"/>
      <c r="CA84" s="141"/>
      <c r="CB84" s="141"/>
      <c r="CC84" s="141"/>
      <c r="CD84" s="142"/>
      <c r="CE84" s="38"/>
      <c r="CF84" s="38"/>
      <c r="CG84" s="39"/>
      <c r="CH84" s="52"/>
      <c r="CI84" s="39"/>
      <c r="CJ84" s="52"/>
      <c r="CK84" s="38"/>
      <c r="CL84" s="52"/>
      <c r="CM84" s="437" t="s">
        <v>49</v>
      </c>
      <c r="CN84" s="438"/>
      <c r="CO84" s="438"/>
      <c r="CP84" s="438"/>
      <c r="CQ84" s="438"/>
      <c r="CR84" s="439"/>
    </row>
    <row r="85" spans="1:96" s="1" customFormat="1" ht="19.5" customHeight="1">
      <c r="A85" s="410" t="str">
        <f t="shared" si="1"/>
        <v/>
      </c>
      <c r="B85" s="411"/>
      <c r="C85" s="412"/>
      <c r="D85" s="413" t="str">
        <f t="shared" si="2"/>
        <v/>
      </c>
      <c r="E85" s="411"/>
      <c r="F85" s="412"/>
      <c r="G85" s="414" t="str">
        <f t="shared" si="3"/>
        <v/>
      </c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6"/>
      <c r="AJ85" s="620" t="str">
        <f t="shared" si="4"/>
        <v/>
      </c>
      <c r="AK85" s="595"/>
      <c r="AL85" s="595"/>
      <c r="AM85" s="595"/>
      <c r="AN85" s="595"/>
      <c r="AO85" s="595"/>
      <c r="AP85" s="595"/>
      <c r="AQ85" s="596"/>
      <c r="AR85" s="413" t="str">
        <f t="shared" si="5"/>
        <v/>
      </c>
      <c r="AS85" s="411"/>
      <c r="AT85" s="411"/>
      <c r="AU85" s="411"/>
      <c r="AV85" s="597"/>
      <c r="AW85" s="422" t="str">
        <f t="shared" si="6"/>
        <v/>
      </c>
      <c r="AX85" s="423"/>
      <c r="AY85" s="423"/>
      <c r="AZ85" s="423"/>
      <c r="BA85" s="423"/>
      <c r="BB85" s="423"/>
      <c r="BC85" s="423"/>
      <c r="BD85" s="423"/>
      <c r="BE85" s="423"/>
      <c r="BF85" s="424"/>
      <c r="BG85" s="425" t="str">
        <f t="shared" si="8"/>
        <v/>
      </c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105"/>
      <c r="BV85" s="442" t="str">
        <f t="shared" si="7"/>
        <v/>
      </c>
      <c r="BW85" s="141"/>
      <c r="BX85" s="141"/>
      <c r="BY85" s="141"/>
      <c r="BZ85" s="141"/>
      <c r="CA85" s="141"/>
      <c r="CB85" s="141"/>
      <c r="CC85" s="141"/>
      <c r="CD85" s="142"/>
      <c r="CE85" s="38"/>
      <c r="CF85" s="38"/>
      <c r="CG85" s="39"/>
      <c r="CH85" s="52"/>
      <c r="CI85" s="39"/>
      <c r="CJ85" s="52"/>
      <c r="CK85" s="38"/>
      <c r="CL85" s="52"/>
      <c r="CM85" s="437" t="s">
        <v>49</v>
      </c>
      <c r="CN85" s="438"/>
      <c r="CO85" s="438"/>
      <c r="CP85" s="438"/>
      <c r="CQ85" s="438"/>
      <c r="CR85" s="439"/>
    </row>
    <row r="86" spans="1:96" s="1" customFormat="1" ht="19.5" customHeight="1" thickBot="1">
      <c r="A86" s="534" t="str">
        <f t="shared" si="1"/>
        <v/>
      </c>
      <c r="B86" s="535"/>
      <c r="C86" s="536"/>
      <c r="D86" s="539" t="str">
        <f t="shared" si="2"/>
        <v/>
      </c>
      <c r="E86" s="535"/>
      <c r="F86" s="536"/>
      <c r="G86" s="540" t="str">
        <f t="shared" si="3"/>
        <v/>
      </c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  <c r="AG86" s="541"/>
      <c r="AH86" s="541"/>
      <c r="AI86" s="542"/>
      <c r="AJ86" s="616" t="str">
        <f t="shared" si="4"/>
        <v/>
      </c>
      <c r="AK86" s="617"/>
      <c r="AL86" s="617"/>
      <c r="AM86" s="617"/>
      <c r="AN86" s="617"/>
      <c r="AO86" s="617"/>
      <c r="AP86" s="617"/>
      <c r="AQ86" s="618"/>
      <c r="AR86" s="539" t="str">
        <f t="shared" si="5"/>
        <v/>
      </c>
      <c r="AS86" s="535"/>
      <c r="AT86" s="535"/>
      <c r="AU86" s="535"/>
      <c r="AV86" s="619"/>
      <c r="AW86" s="450" t="str">
        <f t="shared" si="6"/>
        <v/>
      </c>
      <c r="AX86" s="451"/>
      <c r="AY86" s="451"/>
      <c r="AZ86" s="451"/>
      <c r="BA86" s="451"/>
      <c r="BB86" s="451"/>
      <c r="BC86" s="451"/>
      <c r="BD86" s="451"/>
      <c r="BE86" s="451"/>
      <c r="BF86" s="452"/>
      <c r="BG86" s="444" t="str">
        <f t="shared" si="8"/>
        <v/>
      </c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107"/>
      <c r="BV86" s="442" t="str">
        <f t="shared" si="7"/>
        <v/>
      </c>
      <c r="BW86" s="141"/>
      <c r="BX86" s="141"/>
      <c r="BY86" s="141"/>
      <c r="BZ86" s="141"/>
      <c r="CA86" s="141"/>
      <c r="CB86" s="141"/>
      <c r="CC86" s="141"/>
      <c r="CD86" s="142"/>
      <c r="CE86" s="24"/>
      <c r="CF86" s="24"/>
      <c r="CG86" s="61"/>
      <c r="CH86" s="62"/>
      <c r="CI86" s="61"/>
      <c r="CJ86" s="62"/>
      <c r="CK86" s="24"/>
      <c r="CL86" s="63"/>
      <c r="CM86" s="437" t="s">
        <v>49</v>
      </c>
      <c r="CN86" s="438"/>
      <c r="CO86" s="438"/>
      <c r="CP86" s="438"/>
      <c r="CQ86" s="438"/>
      <c r="CR86" s="439"/>
    </row>
    <row r="87" spans="1:96" s="1" customFormat="1" ht="21" customHeight="1" thickBot="1">
      <c r="AJ87" s="453" t="s">
        <v>62</v>
      </c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5"/>
      <c r="BG87" s="456">
        <f>IF(SUM(BG77:BT86)=0,"",SUM(BG77:BT86))</f>
        <v>3000000</v>
      </c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108"/>
      <c r="BV87" s="458" t="s">
        <v>63</v>
      </c>
      <c r="BW87" s="459"/>
      <c r="BX87" s="459"/>
      <c r="BY87" s="459"/>
      <c r="BZ87" s="459"/>
      <c r="CA87" s="459"/>
      <c r="CB87" s="459"/>
      <c r="CC87" s="459"/>
      <c r="CD87" s="460"/>
      <c r="CE87" s="461">
        <f>IF(BG87="","",SUM(CE88:CQ90))</f>
        <v>300000</v>
      </c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109"/>
    </row>
    <row r="88" spans="1:96" s="1" customFormat="1" ht="19.5" customHeight="1">
      <c r="AJ88" s="336" t="s">
        <v>64</v>
      </c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8"/>
      <c r="BG88" s="339">
        <f>IF($BG$38="","",SUMIF($BV$28:$CD$37,"",$BG$28:$BT$37))</f>
        <v>3000000</v>
      </c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66"/>
      <c r="BV88" s="341" t="s">
        <v>63</v>
      </c>
      <c r="BW88" s="342"/>
      <c r="BX88" s="342"/>
      <c r="BY88" s="342"/>
      <c r="BZ88" s="342"/>
      <c r="CA88" s="342"/>
      <c r="CB88" s="342"/>
      <c r="CC88" s="342"/>
      <c r="CD88" s="343"/>
      <c r="CE88" s="339">
        <f>IF(BG87="","",ROUND(BG88*0.1,0))</f>
        <v>300000</v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67"/>
    </row>
    <row r="89" spans="1:96" s="1" customFormat="1" ht="19.5" customHeight="1">
      <c r="AJ89" s="318" t="s">
        <v>65</v>
      </c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20"/>
      <c r="BG89" s="321">
        <f>IF($BG$38="","",SUMIF($BV$28:$CD$37,"※軽",$BG$28:$BT$37))</f>
        <v>0</v>
      </c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2"/>
      <c r="BU89" s="68"/>
      <c r="BV89" s="323" t="s">
        <v>63</v>
      </c>
      <c r="BW89" s="324"/>
      <c r="BX89" s="324"/>
      <c r="BY89" s="324"/>
      <c r="BZ89" s="324"/>
      <c r="CA89" s="324"/>
      <c r="CB89" s="324"/>
      <c r="CC89" s="324"/>
      <c r="CD89" s="325"/>
      <c r="CE89" s="321">
        <f>IF(BG87="","",ROUND(BG89*0.08,0))</f>
        <v>0</v>
      </c>
      <c r="CF89" s="322"/>
      <c r="CG89" s="322"/>
      <c r="CH89" s="322"/>
      <c r="CI89" s="322"/>
      <c r="CJ89" s="322"/>
      <c r="CK89" s="322"/>
      <c r="CL89" s="322"/>
      <c r="CM89" s="322"/>
      <c r="CN89" s="322"/>
      <c r="CO89" s="322"/>
      <c r="CP89" s="322"/>
      <c r="CQ89" s="322"/>
      <c r="CR89" s="69"/>
    </row>
    <row r="90" spans="1:96" s="1" customFormat="1" ht="19.5" customHeight="1">
      <c r="AJ90" s="350" t="s">
        <v>66</v>
      </c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2"/>
      <c r="BG90" s="353">
        <f>IF($BG$38="","",SUMIF($BV$28:$CD$37,"税外",$BG$28:$BT$37))</f>
        <v>0</v>
      </c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4"/>
      <c r="BU90" s="70"/>
      <c r="BV90" s="355" t="s">
        <v>67</v>
      </c>
      <c r="BW90" s="356"/>
      <c r="BX90" s="356"/>
      <c r="BY90" s="356"/>
      <c r="BZ90" s="356"/>
      <c r="CA90" s="356"/>
      <c r="CB90" s="356"/>
      <c r="CC90" s="356"/>
      <c r="CD90" s="357"/>
      <c r="CE90" s="353">
        <f>IF(BG87="","",ROUND(BG90*0,0))</f>
        <v>0</v>
      </c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71"/>
    </row>
    <row r="91" spans="1:96" s="1" customFormat="1" ht="3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3"/>
      <c r="BV91" s="114"/>
      <c r="BW91" s="114"/>
      <c r="BX91" s="114"/>
      <c r="BY91" s="114"/>
      <c r="BZ91" s="114"/>
      <c r="CA91" s="114"/>
      <c r="CB91" s="114"/>
      <c r="CC91" s="114"/>
      <c r="CD91" s="114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0"/>
    </row>
    <row r="92" spans="1:96" s="1" customFormat="1" ht="3" customHeight="1">
      <c r="A92" s="115"/>
      <c r="D92" s="72"/>
    </row>
    <row r="93" spans="1:96" s="1" customFormat="1" ht="19.5" customHeight="1">
      <c r="D93" s="72"/>
      <c r="E93" s="463" t="s">
        <v>78</v>
      </c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J93" s="464" t="s">
        <v>79</v>
      </c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6"/>
      <c r="BB93" s="467" t="s">
        <v>80</v>
      </c>
      <c r="BC93" s="467"/>
      <c r="BD93" s="467"/>
      <c r="BE93" s="467"/>
      <c r="BF93" s="467"/>
      <c r="BG93" s="467"/>
      <c r="BH93" s="467"/>
      <c r="BI93" s="467"/>
      <c r="BJ93" s="407" t="s">
        <v>47</v>
      </c>
      <c r="BK93" s="408"/>
      <c r="BL93" s="408"/>
      <c r="BM93" s="408"/>
      <c r="BN93" s="408"/>
      <c r="BO93" s="408"/>
      <c r="BP93" s="467" t="s">
        <v>81</v>
      </c>
      <c r="BQ93" s="467"/>
      <c r="BR93" s="467"/>
      <c r="BS93" s="467"/>
      <c r="BT93" s="467"/>
      <c r="BU93" s="467"/>
      <c r="BV93" s="467"/>
      <c r="BW93" s="468"/>
      <c r="BX93" s="464" t="s">
        <v>82</v>
      </c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9"/>
      <c r="CM93" s="470" t="s">
        <v>83</v>
      </c>
      <c r="CN93" s="471"/>
      <c r="CO93" s="471"/>
      <c r="CP93" s="471"/>
      <c r="CQ93" s="471"/>
      <c r="CR93" s="472"/>
    </row>
    <row r="94" spans="1:96" s="1" customFormat="1" ht="19.5" customHeight="1">
      <c r="D94" s="72"/>
      <c r="AJ94" s="478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295"/>
      <c r="BB94" s="475"/>
      <c r="BC94" s="475"/>
      <c r="BD94" s="475"/>
      <c r="BE94" s="475"/>
      <c r="BF94" s="475"/>
      <c r="BG94" s="475"/>
      <c r="BH94" s="475"/>
      <c r="BI94" s="475"/>
      <c r="BJ94" s="437" t="s">
        <v>49</v>
      </c>
      <c r="BK94" s="438"/>
      <c r="BL94" s="438"/>
      <c r="BM94" s="438"/>
      <c r="BN94" s="438"/>
      <c r="BO94" s="438"/>
      <c r="BP94" s="475"/>
      <c r="BQ94" s="475"/>
      <c r="BR94" s="475"/>
      <c r="BS94" s="475"/>
      <c r="BT94" s="475"/>
      <c r="BU94" s="475"/>
      <c r="BV94" s="475"/>
      <c r="BW94" s="296"/>
      <c r="BX94" s="116"/>
      <c r="BY94" s="38"/>
      <c r="BZ94" s="38"/>
      <c r="CA94" s="38"/>
      <c r="CB94" s="38"/>
      <c r="CC94" s="39"/>
      <c r="CD94" s="38"/>
      <c r="CE94" s="38"/>
      <c r="CF94" s="38"/>
      <c r="CG94" s="38"/>
      <c r="CH94" s="39"/>
      <c r="CI94" s="38"/>
      <c r="CJ94" s="38"/>
      <c r="CK94" s="38"/>
      <c r="CL94" s="117"/>
      <c r="CM94" s="179"/>
      <c r="CN94" s="179"/>
      <c r="CO94" s="179"/>
      <c r="CP94" s="179"/>
      <c r="CQ94" s="179"/>
      <c r="CR94" s="476"/>
    </row>
    <row r="95" spans="1:96" s="1" customFormat="1" ht="19.5" customHeight="1">
      <c r="D95" s="72"/>
      <c r="AJ95" s="116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118"/>
      <c r="AW95" s="118"/>
      <c r="AX95" s="38"/>
      <c r="AY95" s="38"/>
      <c r="AZ95" s="38"/>
      <c r="BA95" s="52"/>
      <c r="BB95" s="475"/>
      <c r="BC95" s="475"/>
      <c r="BD95" s="475"/>
      <c r="BE95" s="475"/>
      <c r="BF95" s="475"/>
      <c r="BG95" s="475"/>
      <c r="BH95" s="475"/>
      <c r="BI95" s="475"/>
      <c r="BJ95" s="437" t="s">
        <v>49</v>
      </c>
      <c r="BK95" s="438"/>
      <c r="BL95" s="438"/>
      <c r="BM95" s="438"/>
      <c r="BN95" s="438"/>
      <c r="BO95" s="438"/>
      <c r="BP95" s="475"/>
      <c r="BQ95" s="475"/>
      <c r="BR95" s="475"/>
      <c r="BS95" s="475"/>
      <c r="BT95" s="475"/>
      <c r="BU95" s="475"/>
      <c r="BV95" s="475"/>
      <c r="BW95" s="296"/>
      <c r="BX95" s="116"/>
      <c r="BY95" s="38"/>
      <c r="BZ95" s="38"/>
      <c r="CA95" s="38"/>
      <c r="CB95" s="38"/>
      <c r="CC95" s="39"/>
      <c r="CD95" s="38"/>
      <c r="CE95" s="38"/>
      <c r="CF95" s="38"/>
      <c r="CG95" s="38"/>
      <c r="CH95" s="39"/>
      <c r="CI95" s="38"/>
      <c r="CJ95" s="38"/>
      <c r="CK95" s="38"/>
      <c r="CL95" s="117"/>
      <c r="CM95" s="179"/>
      <c r="CN95" s="179"/>
      <c r="CO95" s="179"/>
      <c r="CP95" s="179"/>
      <c r="CQ95" s="179"/>
      <c r="CR95" s="476"/>
    </row>
    <row r="96" spans="1:96" s="1" customFormat="1" ht="19.5" customHeight="1">
      <c r="D96" s="72"/>
      <c r="AJ96" s="116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118"/>
      <c r="AW96" s="118"/>
      <c r="AX96" s="38"/>
      <c r="AY96" s="38"/>
      <c r="AZ96" s="38"/>
      <c r="BA96" s="52"/>
      <c r="BB96" s="475"/>
      <c r="BC96" s="475"/>
      <c r="BD96" s="475"/>
      <c r="BE96" s="475"/>
      <c r="BF96" s="475"/>
      <c r="BG96" s="475"/>
      <c r="BH96" s="475"/>
      <c r="BI96" s="475"/>
      <c r="BJ96" s="437" t="s">
        <v>49</v>
      </c>
      <c r="BK96" s="438"/>
      <c r="BL96" s="438"/>
      <c r="BM96" s="438"/>
      <c r="BN96" s="438"/>
      <c r="BO96" s="438"/>
      <c r="BP96" s="475"/>
      <c r="BQ96" s="475"/>
      <c r="BR96" s="475"/>
      <c r="BS96" s="475"/>
      <c r="BT96" s="475"/>
      <c r="BU96" s="475"/>
      <c r="BV96" s="475"/>
      <c r="BW96" s="296"/>
      <c r="BX96" s="116"/>
      <c r="BY96" s="38"/>
      <c r="BZ96" s="38"/>
      <c r="CA96" s="38"/>
      <c r="CB96" s="38"/>
      <c r="CC96" s="39"/>
      <c r="CD96" s="38"/>
      <c r="CE96" s="38"/>
      <c r="CF96" s="38"/>
      <c r="CG96" s="38"/>
      <c r="CH96" s="39"/>
      <c r="CI96" s="38"/>
      <c r="CJ96" s="38"/>
      <c r="CK96" s="38"/>
      <c r="CL96" s="117"/>
      <c r="CM96" s="179"/>
      <c r="CN96" s="179"/>
      <c r="CO96" s="179"/>
      <c r="CP96" s="179"/>
      <c r="CQ96" s="179"/>
      <c r="CR96" s="476"/>
    </row>
    <row r="97" spans="1:96" s="1" customFormat="1" ht="19.5" customHeight="1">
      <c r="D97" s="72"/>
      <c r="E97" s="477" t="s">
        <v>84</v>
      </c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J97" s="116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118"/>
      <c r="AW97" s="118"/>
      <c r="AX97" s="38"/>
      <c r="AY97" s="38"/>
      <c r="AZ97" s="38"/>
      <c r="BA97" s="52"/>
      <c r="BB97" s="475"/>
      <c r="BC97" s="475"/>
      <c r="BD97" s="475"/>
      <c r="BE97" s="475"/>
      <c r="BF97" s="475"/>
      <c r="BG97" s="475"/>
      <c r="BH97" s="475"/>
      <c r="BI97" s="475"/>
      <c r="BJ97" s="437" t="s">
        <v>49</v>
      </c>
      <c r="BK97" s="438"/>
      <c r="BL97" s="438"/>
      <c r="BM97" s="438"/>
      <c r="BN97" s="438"/>
      <c r="BO97" s="438"/>
      <c r="BP97" s="475"/>
      <c r="BQ97" s="475"/>
      <c r="BR97" s="475"/>
      <c r="BS97" s="475"/>
      <c r="BT97" s="475"/>
      <c r="BU97" s="475"/>
      <c r="BV97" s="475"/>
      <c r="BW97" s="296"/>
      <c r="BX97" s="116"/>
      <c r="BY97" s="38"/>
      <c r="BZ97" s="38"/>
      <c r="CA97" s="38"/>
      <c r="CB97" s="38"/>
      <c r="CC97" s="39"/>
      <c r="CD97" s="38"/>
      <c r="CE97" s="38"/>
      <c r="CF97" s="38"/>
      <c r="CG97" s="38"/>
      <c r="CH97" s="39"/>
      <c r="CI97" s="38"/>
      <c r="CJ97" s="38"/>
      <c r="CK97" s="38"/>
      <c r="CL97" s="117"/>
      <c r="CM97" s="179"/>
      <c r="CN97" s="179"/>
      <c r="CO97" s="179"/>
      <c r="CP97" s="179"/>
      <c r="CQ97" s="179"/>
      <c r="CR97" s="476"/>
    </row>
    <row r="98" spans="1:96" s="1" customFormat="1" ht="19.5" customHeight="1">
      <c r="C98" s="73"/>
      <c r="D98" s="73"/>
      <c r="E98" s="479" t="s">
        <v>85</v>
      </c>
      <c r="F98" s="480"/>
      <c r="G98" s="480"/>
      <c r="H98" s="480"/>
      <c r="I98" s="480"/>
      <c r="J98" s="480"/>
      <c r="K98" s="480"/>
      <c r="L98" s="480"/>
      <c r="M98" s="481"/>
      <c r="N98" s="479" t="s">
        <v>86</v>
      </c>
      <c r="O98" s="480"/>
      <c r="P98" s="480"/>
      <c r="Q98" s="480"/>
      <c r="R98" s="480"/>
      <c r="S98" s="480"/>
      <c r="T98" s="480"/>
      <c r="U98" s="480"/>
      <c r="V98" s="481"/>
      <c r="W98" s="479" t="s">
        <v>87</v>
      </c>
      <c r="X98" s="480"/>
      <c r="Y98" s="480"/>
      <c r="Z98" s="480"/>
      <c r="AA98" s="480"/>
      <c r="AB98" s="480"/>
      <c r="AC98" s="480"/>
      <c r="AD98" s="480"/>
      <c r="AE98" s="481"/>
      <c r="AF98" s="73"/>
      <c r="AG98" s="73"/>
      <c r="AH98" s="73"/>
      <c r="AI98" s="73"/>
      <c r="AJ98" s="116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118"/>
      <c r="AW98" s="118"/>
      <c r="AX98" s="38"/>
      <c r="AY98" s="38"/>
      <c r="AZ98" s="38"/>
      <c r="BA98" s="52"/>
      <c r="BB98" s="475"/>
      <c r="BC98" s="475"/>
      <c r="BD98" s="475"/>
      <c r="BE98" s="475"/>
      <c r="BF98" s="475"/>
      <c r="BG98" s="475"/>
      <c r="BH98" s="475"/>
      <c r="BI98" s="475"/>
      <c r="BJ98" s="437" t="s">
        <v>49</v>
      </c>
      <c r="BK98" s="438"/>
      <c r="BL98" s="438"/>
      <c r="BM98" s="438"/>
      <c r="BN98" s="438"/>
      <c r="BO98" s="438"/>
      <c r="BP98" s="475"/>
      <c r="BQ98" s="475"/>
      <c r="BR98" s="475"/>
      <c r="BS98" s="475"/>
      <c r="BT98" s="475"/>
      <c r="BU98" s="475"/>
      <c r="BV98" s="475"/>
      <c r="BW98" s="296"/>
      <c r="BX98" s="116"/>
      <c r="BY98" s="38"/>
      <c r="BZ98" s="38"/>
      <c r="CA98" s="38"/>
      <c r="CB98" s="38"/>
      <c r="CC98" s="39"/>
      <c r="CD98" s="38"/>
      <c r="CE98" s="38"/>
      <c r="CF98" s="38"/>
      <c r="CG98" s="38"/>
      <c r="CH98" s="39"/>
      <c r="CI98" s="38"/>
      <c r="CJ98" s="38"/>
      <c r="CK98" s="38"/>
      <c r="CL98" s="117"/>
      <c r="CM98" s="179"/>
      <c r="CN98" s="179"/>
      <c r="CO98" s="179"/>
      <c r="CP98" s="179"/>
      <c r="CQ98" s="179"/>
      <c r="CR98" s="476"/>
    </row>
    <row r="99" spans="1:96" s="1" customFormat="1" ht="19.5" customHeight="1">
      <c r="C99" s="73"/>
      <c r="D99" s="73"/>
      <c r="E99" s="482"/>
      <c r="F99" s="483"/>
      <c r="G99" s="483"/>
      <c r="H99" s="483"/>
      <c r="I99" s="483"/>
      <c r="J99" s="483"/>
      <c r="K99" s="483"/>
      <c r="L99" s="483"/>
      <c r="M99" s="484"/>
      <c r="N99" s="482"/>
      <c r="O99" s="483"/>
      <c r="P99" s="483"/>
      <c r="Q99" s="483"/>
      <c r="R99" s="483"/>
      <c r="S99" s="483"/>
      <c r="T99" s="483"/>
      <c r="U99" s="483"/>
      <c r="V99" s="484"/>
      <c r="W99" s="482"/>
      <c r="X99" s="483"/>
      <c r="Y99" s="483"/>
      <c r="Z99" s="483"/>
      <c r="AA99" s="483"/>
      <c r="AB99" s="483"/>
      <c r="AC99" s="483"/>
      <c r="AD99" s="483"/>
      <c r="AE99" s="484"/>
      <c r="AF99" s="73"/>
      <c r="AG99" s="73"/>
      <c r="AH99" s="73"/>
      <c r="AI99" s="73"/>
      <c r="AJ99" s="116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118"/>
      <c r="AW99" s="118"/>
      <c r="AX99" s="38"/>
      <c r="AY99" s="38"/>
      <c r="AZ99" s="38"/>
      <c r="BA99" s="52"/>
      <c r="BB99" s="475"/>
      <c r="BC99" s="475"/>
      <c r="BD99" s="475"/>
      <c r="BE99" s="475"/>
      <c r="BF99" s="475"/>
      <c r="BG99" s="475"/>
      <c r="BH99" s="475"/>
      <c r="BI99" s="475"/>
      <c r="BJ99" s="437" t="s">
        <v>49</v>
      </c>
      <c r="BK99" s="438"/>
      <c r="BL99" s="438"/>
      <c r="BM99" s="438"/>
      <c r="BN99" s="438"/>
      <c r="BO99" s="438"/>
      <c r="BP99" s="475"/>
      <c r="BQ99" s="475"/>
      <c r="BR99" s="475"/>
      <c r="BS99" s="475"/>
      <c r="BT99" s="475"/>
      <c r="BU99" s="475"/>
      <c r="BV99" s="475"/>
      <c r="BW99" s="296"/>
      <c r="BX99" s="116"/>
      <c r="BY99" s="38"/>
      <c r="BZ99" s="38"/>
      <c r="CA99" s="38"/>
      <c r="CB99" s="38"/>
      <c r="CC99" s="39"/>
      <c r="CD99" s="38"/>
      <c r="CE99" s="38"/>
      <c r="CF99" s="38"/>
      <c r="CG99" s="38"/>
      <c r="CH99" s="39"/>
      <c r="CI99" s="38"/>
      <c r="CJ99" s="38"/>
      <c r="CK99" s="38"/>
      <c r="CL99" s="117"/>
      <c r="CM99" s="179"/>
      <c r="CN99" s="179"/>
      <c r="CO99" s="179"/>
      <c r="CP99" s="179"/>
      <c r="CQ99" s="179"/>
      <c r="CR99" s="476"/>
    </row>
    <row r="100" spans="1:96" s="1" customFormat="1" ht="19.5" customHeight="1">
      <c r="C100" s="73"/>
      <c r="D100" s="73"/>
      <c r="E100" s="485"/>
      <c r="F100" s="486"/>
      <c r="G100" s="486"/>
      <c r="H100" s="486"/>
      <c r="I100" s="486"/>
      <c r="J100" s="486"/>
      <c r="K100" s="486"/>
      <c r="L100" s="486"/>
      <c r="M100" s="487"/>
      <c r="N100" s="485"/>
      <c r="O100" s="486"/>
      <c r="P100" s="486"/>
      <c r="Q100" s="486"/>
      <c r="R100" s="486"/>
      <c r="S100" s="486"/>
      <c r="T100" s="486"/>
      <c r="U100" s="486"/>
      <c r="V100" s="487"/>
      <c r="W100" s="485"/>
      <c r="X100" s="486"/>
      <c r="Y100" s="486"/>
      <c r="Z100" s="486"/>
      <c r="AA100" s="486"/>
      <c r="AB100" s="486"/>
      <c r="AC100" s="486"/>
      <c r="AD100" s="486"/>
      <c r="AE100" s="487"/>
      <c r="AF100" s="73"/>
      <c r="AG100" s="73"/>
      <c r="AH100" s="73"/>
      <c r="AI100" s="73"/>
      <c r="AJ100" s="119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1"/>
      <c r="AW100" s="121"/>
      <c r="AX100" s="120"/>
      <c r="AY100" s="120"/>
      <c r="AZ100" s="120"/>
      <c r="BA100" s="62"/>
      <c r="BB100" s="488"/>
      <c r="BC100" s="488"/>
      <c r="BD100" s="488"/>
      <c r="BE100" s="488"/>
      <c r="BF100" s="488"/>
      <c r="BG100" s="488"/>
      <c r="BH100" s="488"/>
      <c r="BI100" s="488"/>
      <c r="BJ100" s="494" t="s">
        <v>49</v>
      </c>
      <c r="BK100" s="495"/>
      <c r="BL100" s="495"/>
      <c r="BM100" s="495"/>
      <c r="BN100" s="495"/>
      <c r="BO100" s="495"/>
      <c r="BP100" s="488"/>
      <c r="BQ100" s="488"/>
      <c r="BR100" s="488"/>
      <c r="BS100" s="488"/>
      <c r="BT100" s="488"/>
      <c r="BU100" s="488"/>
      <c r="BV100" s="488"/>
      <c r="BW100" s="346"/>
      <c r="BX100" s="119"/>
      <c r="BY100" s="120"/>
      <c r="BZ100" s="120"/>
      <c r="CA100" s="120"/>
      <c r="CB100" s="120"/>
      <c r="CC100" s="61"/>
      <c r="CD100" s="120"/>
      <c r="CE100" s="120"/>
      <c r="CF100" s="120"/>
      <c r="CG100" s="62"/>
      <c r="CH100" s="120"/>
      <c r="CI100" s="120"/>
      <c r="CJ100" s="120"/>
      <c r="CK100" s="120"/>
      <c r="CL100" s="122"/>
      <c r="CM100" s="489"/>
      <c r="CN100" s="489"/>
      <c r="CO100" s="489"/>
      <c r="CP100" s="489"/>
      <c r="CQ100" s="489"/>
      <c r="CR100" s="490"/>
    </row>
    <row r="101" spans="1:96" s="1" customFormat="1" ht="24.75" customHeight="1">
      <c r="B101" s="2" t="s">
        <v>0</v>
      </c>
      <c r="AF101" s="127" t="s">
        <v>1</v>
      </c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Z101" s="128" t="s">
        <v>88</v>
      </c>
      <c r="CA101" s="128"/>
      <c r="CB101" s="128"/>
      <c r="CC101" s="129"/>
      <c r="CD101" s="130" t="s">
        <v>89</v>
      </c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2"/>
    </row>
    <row r="102" spans="1:96" s="1" customFormat="1" ht="20.25" customHeight="1">
      <c r="A102" s="347" t="str">
        <f>IF(A2="","",A2)</f>
        <v>丸田・○○・△△　経常建設共同企業体</v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CF102" s="134">
        <f>IF(CF2="","",CF2)</f>
        <v>45200</v>
      </c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</row>
    <row r="103" spans="1:96" s="1" customFormat="1" ht="20.25" customHeight="1" thickBot="1">
      <c r="B103" s="1" t="s">
        <v>4</v>
      </c>
      <c r="AJ103" s="4" t="s">
        <v>5</v>
      </c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" t="s">
        <v>6</v>
      </c>
      <c r="BW103" s="135">
        <f>IF(BW3="","",BW3)</f>
        <v>5</v>
      </c>
      <c r="BX103" s="135"/>
      <c r="BY103" s="135"/>
      <c r="BZ103" s="135"/>
      <c r="CA103" s="1" t="s">
        <v>7</v>
      </c>
      <c r="CD103" s="135">
        <f>IF(CD3="","",CD3)</f>
        <v>10</v>
      </c>
      <c r="CE103" s="135"/>
      <c r="CF103" s="135"/>
      <c r="CG103" s="135"/>
      <c r="CH103" s="1" t="s">
        <v>8</v>
      </c>
      <c r="CK103" s="348">
        <f>IF(CK3="","",CK3)</f>
        <v>1</v>
      </c>
      <c r="CL103" s="135"/>
      <c r="CM103" s="135"/>
      <c r="CN103" s="135"/>
      <c r="CO103" s="1" t="s">
        <v>9</v>
      </c>
    </row>
    <row r="104" spans="1:96" s="1" customFormat="1" ht="18" customHeight="1" thickBot="1">
      <c r="BQ104" s="5"/>
      <c r="BR104" s="143" t="s">
        <v>10</v>
      </c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5"/>
      <c r="CD104" s="6"/>
      <c r="CE104" s="144">
        <f>IF(CE4="","",CE4)</f>
        <v>123456</v>
      </c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84"/>
    </row>
    <row r="105" spans="1:96" s="1" customFormat="1" ht="19.5" customHeight="1" thickBot="1">
      <c r="A105" s="8" t="s">
        <v>11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612"/>
      <c r="M105" s="613"/>
      <c r="N105" s="614"/>
      <c r="O105" s="612"/>
      <c r="P105" s="613"/>
      <c r="Q105" s="614"/>
      <c r="R105" s="612"/>
      <c r="S105" s="613"/>
      <c r="T105" s="614"/>
      <c r="U105" s="612"/>
      <c r="V105" s="613"/>
      <c r="W105" s="614"/>
      <c r="X105" s="612"/>
      <c r="Y105" s="613"/>
      <c r="Z105" s="614"/>
      <c r="AA105" s="612"/>
      <c r="AB105" s="613"/>
      <c r="AC105" s="615"/>
      <c r="AD105" s="10"/>
      <c r="AY105" s="5"/>
      <c r="AZ105" s="11"/>
      <c r="BA105" s="154" t="s">
        <v>12</v>
      </c>
      <c r="BB105" s="154"/>
      <c r="BC105" s="154"/>
      <c r="BD105" s="154"/>
      <c r="BE105" s="154"/>
      <c r="BF105" s="154"/>
      <c r="BG105" s="154"/>
      <c r="BH105" s="154"/>
      <c r="BI105" s="12"/>
      <c r="BJ105" s="85"/>
      <c r="BK105" s="360" t="str">
        <f>IF(BK5="","",BK5)</f>
        <v>網走市南○条東○丁目○番地○</v>
      </c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86"/>
    </row>
    <row r="106" spans="1:96" s="1" customFormat="1" ht="19.5" customHeight="1">
      <c r="A106" s="15" t="s">
        <v>13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362" t="str">
        <f>IF(L6="","",L6)</f>
        <v>網走○○改良工事</v>
      </c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3"/>
      <c r="AZ106" s="17"/>
      <c r="BA106" s="155"/>
      <c r="BB106" s="155"/>
      <c r="BC106" s="155"/>
      <c r="BD106" s="155"/>
      <c r="BE106" s="155"/>
      <c r="BF106" s="155"/>
      <c r="BG106" s="155"/>
      <c r="BH106" s="155"/>
      <c r="BI106" s="18"/>
      <c r="BJ106" s="87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88"/>
    </row>
    <row r="107" spans="1:96" s="1" customFormat="1" ht="19.5" customHeight="1" thickBot="1">
      <c r="A107" s="21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64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6"/>
      <c r="AZ107" s="23"/>
      <c r="BA107" s="141" t="s">
        <v>15</v>
      </c>
      <c r="BB107" s="141"/>
      <c r="BC107" s="141"/>
      <c r="BD107" s="141"/>
      <c r="BE107" s="141"/>
      <c r="BF107" s="141"/>
      <c r="BG107" s="141"/>
      <c r="BH107" s="141"/>
      <c r="BI107" s="24"/>
      <c r="BJ107" s="89"/>
      <c r="BK107" s="367" t="str">
        <f>IF(BK7="","",BK7)</f>
        <v>株式会社　○○建設</v>
      </c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141"/>
      <c r="CP107" s="141"/>
      <c r="CQ107" s="141"/>
      <c r="CR107" s="142"/>
    </row>
    <row r="108" spans="1:96" s="1" customFormat="1" ht="3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Z108" s="17"/>
      <c r="BA108" s="135"/>
      <c r="BB108" s="135"/>
      <c r="BC108" s="135"/>
      <c r="BD108" s="135"/>
      <c r="BE108" s="135"/>
      <c r="BF108" s="135"/>
      <c r="BG108" s="135"/>
      <c r="BH108" s="135"/>
      <c r="BJ108" s="90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135"/>
      <c r="CP108" s="135"/>
      <c r="CQ108" s="135"/>
      <c r="CR108" s="370"/>
    </row>
    <row r="109" spans="1:96" s="1" customFormat="1" ht="19.5" customHeight="1">
      <c r="A109" s="30"/>
      <c r="B109" s="372" t="s">
        <v>16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4"/>
      <c r="W109" s="91"/>
      <c r="X109" s="378">
        <f>BG138+CE138</f>
        <v>3300000</v>
      </c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92"/>
      <c r="AS109" s="30"/>
      <c r="AT109" s="30"/>
      <c r="AU109" s="30"/>
      <c r="AV109" s="30"/>
      <c r="AZ109" s="31"/>
      <c r="BA109" s="155"/>
      <c r="BB109" s="155"/>
      <c r="BC109" s="155"/>
      <c r="BD109" s="155"/>
      <c r="BE109" s="155"/>
      <c r="BF109" s="155"/>
      <c r="BG109" s="155"/>
      <c r="BH109" s="155"/>
      <c r="BI109" s="18"/>
      <c r="BJ109" s="93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155"/>
      <c r="CP109" s="155"/>
      <c r="CQ109" s="155"/>
      <c r="CR109" s="371"/>
    </row>
    <row r="110" spans="1:96" s="1" customFormat="1" ht="19.5" customHeight="1">
      <c r="A110" s="30"/>
      <c r="B110" s="375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7"/>
      <c r="W110" s="94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95"/>
      <c r="AS110" s="80"/>
      <c r="AT110" s="80"/>
      <c r="AU110" s="30"/>
      <c r="AZ110" s="17"/>
      <c r="BA110" s="179" t="s">
        <v>17</v>
      </c>
      <c r="BB110" s="179"/>
      <c r="BC110" s="179"/>
      <c r="BD110" s="179"/>
      <c r="BE110" s="179"/>
      <c r="BF110" s="179"/>
      <c r="BG110" s="179"/>
      <c r="BH110" s="179"/>
      <c r="BJ110" s="296"/>
      <c r="BK110" s="179"/>
      <c r="BL110" s="179"/>
      <c r="BM110" s="179"/>
      <c r="BN110" s="179"/>
      <c r="BO110" s="38"/>
      <c r="BP110" s="179" t="str">
        <f>IF(BP10="","",BP10)</f>
        <v>0152-12-3456</v>
      </c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81"/>
    </row>
    <row r="111" spans="1:96" s="1" customFormat="1" ht="19.5" customHeight="1">
      <c r="L111" s="1" t="s">
        <v>18</v>
      </c>
      <c r="X111" s="36"/>
      <c r="Y111" s="36"/>
      <c r="Z111" s="236"/>
      <c r="AA111" s="236"/>
      <c r="AB111" s="237">
        <f>CE138</f>
        <v>300000</v>
      </c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36" t="s">
        <v>19</v>
      </c>
      <c r="AS111" s="80"/>
      <c r="AT111" s="80"/>
      <c r="AZ111" s="37"/>
      <c r="BA111" s="179" t="s">
        <v>20</v>
      </c>
      <c r="BB111" s="179"/>
      <c r="BC111" s="179"/>
      <c r="BD111" s="179"/>
      <c r="BE111" s="179"/>
      <c r="BF111" s="179"/>
      <c r="BG111" s="179"/>
      <c r="BH111" s="179"/>
      <c r="BI111" s="38"/>
      <c r="BJ111" s="39"/>
      <c r="BK111" s="38"/>
      <c r="BL111" s="38"/>
      <c r="BM111" s="38"/>
      <c r="BN111" s="38"/>
      <c r="BO111" s="38"/>
      <c r="BP111" s="179" t="str">
        <f>IF(BP11="","",BP11)</f>
        <v>0152-12-7890</v>
      </c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81"/>
    </row>
    <row r="112" spans="1:96" s="1" customFormat="1" ht="16.5" customHeight="1">
      <c r="A112" s="381" t="s">
        <v>21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Z112" s="200" t="s">
        <v>22</v>
      </c>
      <c r="BA112" s="141"/>
      <c r="BB112" s="141"/>
      <c r="BC112" s="141"/>
      <c r="BD112" s="141"/>
      <c r="BE112" s="141"/>
      <c r="BF112" s="141"/>
      <c r="BG112" s="141"/>
      <c r="BH112" s="141"/>
      <c r="BI112" s="201"/>
      <c r="BJ112" s="24"/>
      <c r="BK112" s="24"/>
      <c r="BL112" s="239" t="s">
        <v>23</v>
      </c>
      <c r="BM112" s="239"/>
      <c r="BN112" s="239"/>
      <c r="BO112" s="239"/>
      <c r="BP112" s="606" t="str">
        <f>IF(BP12="","",BP12)</f>
        <v>１２３４５６７８９０１２３</v>
      </c>
      <c r="BQ112" s="606"/>
      <c r="BR112" s="606"/>
      <c r="BS112" s="606"/>
      <c r="BT112" s="606"/>
      <c r="BU112" s="606"/>
      <c r="BV112" s="606"/>
      <c r="BW112" s="606"/>
      <c r="BX112" s="606"/>
      <c r="BY112" s="606"/>
      <c r="BZ112" s="606"/>
      <c r="CA112" s="606"/>
      <c r="CB112" s="606"/>
      <c r="CC112" s="606"/>
      <c r="CD112" s="606"/>
      <c r="CE112" s="606"/>
      <c r="CF112" s="606"/>
      <c r="CG112" s="606"/>
      <c r="CH112" s="606"/>
      <c r="CI112" s="606"/>
      <c r="CJ112" s="606"/>
      <c r="CK112" s="606"/>
      <c r="CL112" s="606"/>
      <c r="CM112" s="606"/>
      <c r="CN112" s="606"/>
      <c r="CO112" s="606"/>
      <c r="CP112" s="141"/>
      <c r="CQ112" s="141"/>
      <c r="CR112" s="142"/>
    </row>
    <row r="113" spans="1:108" s="1" customFormat="1" ht="3" customHeight="1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Z113" s="202"/>
      <c r="BA113" s="155"/>
      <c r="BB113" s="155"/>
      <c r="BC113" s="155"/>
      <c r="BD113" s="155"/>
      <c r="BE113" s="155"/>
      <c r="BF113" s="155"/>
      <c r="BG113" s="155"/>
      <c r="BH113" s="155"/>
      <c r="BI113" s="203"/>
      <c r="BJ113" s="18"/>
      <c r="BK113" s="18"/>
      <c r="BL113" s="40"/>
      <c r="BM113" s="41"/>
      <c r="BN113" s="41"/>
      <c r="BO113" s="41"/>
      <c r="BP113" s="96"/>
      <c r="BQ113" s="97"/>
      <c r="BR113" s="96"/>
      <c r="BS113" s="97"/>
      <c r="BT113" s="96"/>
      <c r="BU113" s="97"/>
      <c r="BV113" s="96"/>
      <c r="BW113" s="97"/>
      <c r="BX113" s="96"/>
      <c r="BY113" s="97"/>
      <c r="BZ113" s="96"/>
      <c r="CA113" s="97"/>
      <c r="CB113" s="96"/>
      <c r="CC113" s="97"/>
      <c r="CD113" s="96"/>
      <c r="CE113" s="97"/>
      <c r="CF113" s="96"/>
      <c r="CG113" s="97"/>
      <c r="CH113" s="96"/>
      <c r="CI113" s="97"/>
      <c r="CJ113" s="96"/>
      <c r="CK113" s="97"/>
      <c r="CL113" s="96"/>
      <c r="CM113" s="97"/>
      <c r="CN113" s="96"/>
      <c r="CO113" s="97"/>
      <c r="CP113" s="18"/>
      <c r="CQ113" s="18"/>
      <c r="CR113" s="98"/>
    </row>
    <row r="114" spans="1:108" s="1" customFormat="1" ht="9.75" customHeight="1" thickBot="1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Z114" s="200" t="s">
        <v>25</v>
      </c>
      <c r="BA114" s="141"/>
      <c r="BB114" s="141"/>
      <c r="BC114" s="141"/>
      <c r="BD114" s="141"/>
      <c r="BE114" s="141"/>
      <c r="BF114" s="141"/>
      <c r="BG114" s="141"/>
      <c r="BH114" s="141"/>
      <c r="BI114" s="201"/>
      <c r="BJ114" s="383" t="str">
        <f>IF(BJ14="","",BJ14)</f>
        <v>○○銀行</v>
      </c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141" t="s">
        <v>26</v>
      </c>
      <c r="CA114" s="141"/>
      <c r="CB114" s="141"/>
      <c r="CC114" s="208" t="str">
        <f>IF(CC14="","",CC14)</f>
        <v>網走</v>
      </c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 t="s">
        <v>27</v>
      </c>
      <c r="CP114" s="208"/>
      <c r="CQ114" s="208"/>
      <c r="CR114" s="209"/>
    </row>
    <row r="115" spans="1:108" s="1" customFormat="1" ht="9.75" customHeight="1">
      <c r="A115" s="385" t="s">
        <v>28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358"/>
      <c r="AC115" s="497">
        <f>IF(AC15="","",AC15)</f>
        <v>10000000</v>
      </c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391"/>
      <c r="AZ115" s="202"/>
      <c r="BA115" s="155"/>
      <c r="BB115" s="155"/>
      <c r="BC115" s="155"/>
      <c r="BD115" s="155"/>
      <c r="BE115" s="155"/>
      <c r="BF115" s="155"/>
      <c r="BG115" s="155"/>
      <c r="BH115" s="155"/>
      <c r="BI115" s="203"/>
      <c r="BJ115" s="384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155"/>
      <c r="CA115" s="155"/>
      <c r="CB115" s="155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1"/>
    </row>
    <row r="116" spans="1:108" s="1" customFormat="1" ht="9.75" customHeight="1">
      <c r="A116" s="20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386"/>
      <c r="AC116" s="499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0"/>
      <c r="AU116" s="392"/>
      <c r="AZ116" s="232" t="s">
        <v>29</v>
      </c>
      <c r="BA116" s="135"/>
      <c r="BB116" s="135"/>
      <c r="BC116" s="135"/>
      <c r="BD116" s="135"/>
      <c r="BE116" s="135"/>
      <c r="BF116" s="135"/>
      <c r="BG116" s="135"/>
      <c r="BH116" s="135"/>
      <c r="BI116" s="393"/>
      <c r="BJ116" s="607" t="str">
        <f>IF(BJ16="","",BJ16)</f>
        <v>普通預金</v>
      </c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370"/>
    </row>
    <row r="117" spans="1:108" s="1" customFormat="1" ht="9.75" customHeight="1">
      <c r="A117" s="200" t="s">
        <v>30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501"/>
      <c r="AC117" s="502">
        <f>IF(AC17="","",AC17)</f>
        <v>0</v>
      </c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  <c r="AQ117" s="503"/>
      <c r="AR117" s="503"/>
      <c r="AS117" s="503"/>
      <c r="AT117" s="503"/>
      <c r="AU117" s="142"/>
      <c r="AZ117" s="202"/>
      <c r="BA117" s="155"/>
      <c r="BB117" s="155"/>
      <c r="BC117" s="155"/>
      <c r="BD117" s="155"/>
      <c r="BE117" s="155"/>
      <c r="BF117" s="155"/>
      <c r="BG117" s="155"/>
      <c r="BH117" s="155"/>
      <c r="BI117" s="203"/>
      <c r="BJ117" s="608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371"/>
    </row>
    <row r="118" spans="1:108" s="1" customFormat="1" ht="9.75" customHeight="1">
      <c r="A118" s="202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386"/>
      <c r="AC118" s="499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0"/>
      <c r="AS118" s="500"/>
      <c r="AT118" s="500"/>
      <c r="AU118" s="371"/>
      <c r="AZ118" s="200" t="s">
        <v>31</v>
      </c>
      <c r="BA118" s="141"/>
      <c r="BB118" s="141"/>
      <c r="BC118" s="141"/>
      <c r="BD118" s="141"/>
      <c r="BE118" s="141"/>
      <c r="BF118" s="141"/>
      <c r="BG118" s="141"/>
      <c r="BH118" s="141"/>
      <c r="BI118" s="201"/>
      <c r="BJ118" s="598">
        <f>IF(BJ18="","",BJ18)</f>
        <v>1234567</v>
      </c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599"/>
      <c r="BV118" s="599"/>
      <c r="BW118" s="599"/>
      <c r="BX118" s="599"/>
      <c r="BY118" s="599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599"/>
      <c r="CJ118" s="599"/>
      <c r="CK118" s="599"/>
      <c r="CL118" s="599"/>
      <c r="CM118" s="599"/>
      <c r="CN118" s="599"/>
      <c r="CO118" s="599"/>
      <c r="CP118" s="599"/>
      <c r="CQ118" s="599"/>
      <c r="CR118" s="600"/>
    </row>
    <row r="119" spans="1:108" s="1" customFormat="1" ht="9.75" customHeight="1">
      <c r="A119" s="200" t="s">
        <v>32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501"/>
      <c r="AC119" s="510">
        <f>IF(AC19="","",AC19)</f>
        <v>2000000</v>
      </c>
      <c r="AD119" s="511"/>
      <c r="AE119" s="511"/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142"/>
      <c r="AV119" s="17"/>
      <c r="AZ119" s="202"/>
      <c r="BA119" s="155"/>
      <c r="BB119" s="155"/>
      <c r="BC119" s="155"/>
      <c r="BD119" s="155"/>
      <c r="BE119" s="155"/>
      <c r="BF119" s="155"/>
      <c r="BG119" s="155"/>
      <c r="BH119" s="155"/>
      <c r="BI119" s="203"/>
      <c r="BJ119" s="609"/>
      <c r="BK119" s="610"/>
      <c r="BL119" s="610"/>
      <c r="BM119" s="610"/>
      <c r="BN119" s="610"/>
      <c r="BO119" s="610"/>
      <c r="BP119" s="610"/>
      <c r="BQ119" s="610"/>
      <c r="BR119" s="610"/>
      <c r="BS119" s="610"/>
      <c r="BT119" s="610"/>
      <c r="BU119" s="610"/>
      <c r="BV119" s="610"/>
      <c r="BW119" s="610"/>
      <c r="BX119" s="610"/>
      <c r="BY119" s="610"/>
      <c r="BZ119" s="610"/>
      <c r="CA119" s="610"/>
      <c r="CB119" s="610"/>
      <c r="CC119" s="610"/>
      <c r="CD119" s="610"/>
      <c r="CE119" s="610"/>
      <c r="CF119" s="610"/>
      <c r="CG119" s="610"/>
      <c r="CH119" s="610"/>
      <c r="CI119" s="610"/>
      <c r="CJ119" s="610"/>
      <c r="CK119" s="610"/>
      <c r="CL119" s="610"/>
      <c r="CM119" s="610"/>
      <c r="CN119" s="610"/>
      <c r="CO119" s="610"/>
      <c r="CP119" s="610"/>
      <c r="CQ119" s="610"/>
      <c r="CR119" s="611"/>
      <c r="DB119" s="99"/>
    </row>
    <row r="120" spans="1:108" s="1" customFormat="1" ht="9.75" customHeight="1">
      <c r="A120" s="202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386"/>
      <c r="AC120" s="389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71"/>
      <c r="AZ120" s="585" t="s">
        <v>33</v>
      </c>
      <c r="BA120" s="586"/>
      <c r="BB120" s="586"/>
      <c r="BC120" s="586"/>
      <c r="BD120" s="586"/>
      <c r="BE120" s="586"/>
      <c r="BF120" s="586"/>
      <c r="BG120" s="586"/>
      <c r="BH120" s="586"/>
      <c r="BI120" s="587"/>
      <c r="BJ120" s="598" t="str">
        <f>IF(BJ20="","",BJ20)</f>
        <v>カ）マルマルケンセツ</v>
      </c>
      <c r="BK120" s="599"/>
      <c r="BL120" s="599"/>
      <c r="BM120" s="599"/>
      <c r="BN120" s="599"/>
      <c r="BO120" s="599"/>
      <c r="BP120" s="599"/>
      <c r="BQ120" s="599"/>
      <c r="BR120" s="599"/>
      <c r="BS120" s="599"/>
      <c r="BT120" s="599"/>
      <c r="BU120" s="599"/>
      <c r="BV120" s="599"/>
      <c r="BW120" s="599"/>
      <c r="BX120" s="599"/>
      <c r="BY120" s="599"/>
      <c r="BZ120" s="599"/>
      <c r="CA120" s="599"/>
      <c r="CB120" s="599"/>
      <c r="CC120" s="599"/>
      <c r="CD120" s="599"/>
      <c r="CE120" s="599"/>
      <c r="CF120" s="599"/>
      <c r="CG120" s="599"/>
      <c r="CH120" s="599"/>
      <c r="CI120" s="599"/>
      <c r="CJ120" s="599"/>
      <c r="CK120" s="599"/>
      <c r="CL120" s="599"/>
      <c r="CM120" s="599"/>
      <c r="CN120" s="599"/>
      <c r="CO120" s="599"/>
      <c r="CP120" s="599"/>
      <c r="CQ120" s="599"/>
      <c r="CR120" s="600"/>
      <c r="DC120" s="100"/>
      <c r="DD120" s="100"/>
    </row>
    <row r="121" spans="1:108" s="1" customFormat="1" ht="9.75" customHeight="1">
      <c r="A121" s="526" t="s">
        <v>34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405" t="s">
        <v>35</v>
      </c>
      <c r="S121" s="405"/>
      <c r="T121" s="521">
        <f>IF(T21="","",T21)</f>
        <v>30</v>
      </c>
      <c r="U121" s="521"/>
      <c r="V121" s="521"/>
      <c r="W121" s="521"/>
      <c r="X121" s="521"/>
      <c r="Y121" s="521"/>
      <c r="Z121" s="405" t="s">
        <v>36</v>
      </c>
      <c r="AA121" s="405"/>
      <c r="AB121" s="532"/>
      <c r="AC121" s="510">
        <f>IF(AC21="","",AC21)</f>
        <v>3000000</v>
      </c>
      <c r="AD121" s="511"/>
      <c r="AE121" s="511"/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142"/>
      <c r="AZ121" s="588"/>
      <c r="BA121" s="589"/>
      <c r="BB121" s="589"/>
      <c r="BC121" s="589"/>
      <c r="BD121" s="589"/>
      <c r="BE121" s="589"/>
      <c r="BF121" s="589"/>
      <c r="BG121" s="589"/>
      <c r="BH121" s="589"/>
      <c r="BI121" s="590"/>
      <c r="BJ121" s="601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602"/>
      <c r="DC121" s="100"/>
      <c r="DD121" s="100"/>
    </row>
    <row r="122" spans="1:108" s="1" customFormat="1" ht="9.75" customHeight="1">
      <c r="A122" s="528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30"/>
      <c r="S122" s="530"/>
      <c r="T122" s="531"/>
      <c r="U122" s="531"/>
      <c r="V122" s="531"/>
      <c r="W122" s="531"/>
      <c r="X122" s="531"/>
      <c r="Y122" s="531"/>
      <c r="Z122" s="530"/>
      <c r="AA122" s="530"/>
      <c r="AB122" s="533"/>
      <c r="AC122" s="389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71"/>
      <c r="AZ122" s="588"/>
      <c r="BA122" s="589"/>
      <c r="BB122" s="589"/>
      <c r="BC122" s="589"/>
      <c r="BD122" s="589"/>
      <c r="BE122" s="589"/>
      <c r="BF122" s="589"/>
      <c r="BG122" s="589"/>
      <c r="BH122" s="589"/>
      <c r="BI122" s="590"/>
      <c r="BJ122" s="601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602"/>
    </row>
    <row r="123" spans="1:108" s="1" customFormat="1" ht="9.75" customHeight="1" thickBot="1">
      <c r="A123" s="200" t="s">
        <v>37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405" t="s">
        <v>35</v>
      </c>
      <c r="S123" s="405"/>
      <c r="T123" s="521">
        <f>IF(T23="","",T23)</f>
        <v>50</v>
      </c>
      <c r="U123" s="521"/>
      <c r="V123" s="521"/>
      <c r="W123" s="521"/>
      <c r="X123" s="521"/>
      <c r="Y123" s="521"/>
      <c r="Z123" s="405" t="s">
        <v>36</v>
      </c>
      <c r="AA123" s="405"/>
      <c r="AB123" s="405"/>
      <c r="AC123" s="510">
        <f>IF(AC23="","",AC23)</f>
        <v>5000000</v>
      </c>
      <c r="AD123" s="511"/>
      <c r="AE123" s="511"/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101"/>
      <c r="AZ123" s="591"/>
      <c r="BA123" s="592"/>
      <c r="BB123" s="592"/>
      <c r="BC123" s="592"/>
      <c r="BD123" s="592"/>
      <c r="BE123" s="592"/>
      <c r="BF123" s="592"/>
      <c r="BG123" s="592"/>
      <c r="BH123" s="592"/>
      <c r="BI123" s="593"/>
      <c r="BJ123" s="603"/>
      <c r="BK123" s="604"/>
      <c r="BL123" s="604"/>
      <c r="BM123" s="604"/>
      <c r="BN123" s="604"/>
      <c r="BO123" s="604"/>
      <c r="BP123" s="604"/>
      <c r="BQ123" s="604"/>
      <c r="BR123" s="604"/>
      <c r="BS123" s="604"/>
      <c r="BT123" s="604"/>
      <c r="BU123" s="604"/>
      <c r="BV123" s="604"/>
      <c r="BW123" s="604"/>
      <c r="BX123" s="604"/>
      <c r="BY123" s="604"/>
      <c r="BZ123" s="604"/>
      <c r="CA123" s="604"/>
      <c r="CB123" s="604"/>
      <c r="CC123" s="604"/>
      <c r="CD123" s="604"/>
      <c r="CE123" s="604"/>
      <c r="CF123" s="604"/>
      <c r="CG123" s="604"/>
      <c r="CH123" s="604"/>
      <c r="CI123" s="604"/>
      <c r="CJ123" s="604"/>
      <c r="CK123" s="604"/>
      <c r="CL123" s="604"/>
      <c r="CM123" s="604"/>
      <c r="CN123" s="604"/>
      <c r="CO123" s="604"/>
      <c r="CP123" s="604"/>
      <c r="CQ123" s="604"/>
      <c r="CR123" s="605"/>
    </row>
    <row r="124" spans="1:108" s="1" customFormat="1" ht="9.75" customHeight="1" thickBot="1">
      <c r="A124" s="403"/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6"/>
      <c r="S124" s="406"/>
      <c r="T124" s="522"/>
      <c r="U124" s="522"/>
      <c r="V124" s="522"/>
      <c r="W124" s="522"/>
      <c r="X124" s="522"/>
      <c r="Y124" s="522"/>
      <c r="Z124" s="523"/>
      <c r="AA124" s="523"/>
      <c r="AB124" s="523"/>
      <c r="AC124" s="524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102"/>
      <c r="AV124" s="17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</row>
    <row r="125" spans="1:108" s="1" customFormat="1" ht="19.5" customHeight="1" thickBot="1">
      <c r="A125" s="103"/>
      <c r="B125" s="9" t="s">
        <v>38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26" t="str">
        <f>IF(M25="","",M25)</f>
        <v>23D000-12</v>
      </c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8"/>
      <c r="AU125" s="12"/>
      <c r="AZ125" s="82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V125" s="266" t="s">
        <v>39</v>
      </c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</row>
    <row r="126" spans="1:108" s="1" customFormat="1" ht="4.5" customHeight="1" thickBot="1"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</row>
    <row r="127" spans="1:108" s="1" customFormat="1" ht="19.5" customHeight="1">
      <c r="A127" s="429" t="s">
        <v>8</v>
      </c>
      <c r="B127" s="430"/>
      <c r="C127" s="431"/>
      <c r="D127" s="432" t="s">
        <v>9</v>
      </c>
      <c r="E127" s="154"/>
      <c r="F127" s="433"/>
      <c r="G127" s="434" t="s">
        <v>40</v>
      </c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5"/>
      <c r="AJ127" s="436" t="s">
        <v>41</v>
      </c>
      <c r="AK127" s="430"/>
      <c r="AL127" s="430"/>
      <c r="AM127" s="430"/>
      <c r="AN127" s="430"/>
      <c r="AO127" s="430"/>
      <c r="AP127" s="430"/>
      <c r="AQ127" s="431"/>
      <c r="AR127" s="434" t="s">
        <v>42</v>
      </c>
      <c r="AS127" s="430"/>
      <c r="AT127" s="430"/>
      <c r="AU127" s="430"/>
      <c r="AV127" s="435"/>
      <c r="AW127" s="436" t="s">
        <v>43</v>
      </c>
      <c r="AX127" s="430"/>
      <c r="AY127" s="430"/>
      <c r="AZ127" s="430"/>
      <c r="BA127" s="430"/>
      <c r="BB127" s="430"/>
      <c r="BC127" s="430"/>
      <c r="BD127" s="430"/>
      <c r="BE127" s="430"/>
      <c r="BF127" s="435"/>
      <c r="BG127" s="436" t="s">
        <v>44</v>
      </c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0"/>
      <c r="BT127" s="430"/>
      <c r="BU127" s="435"/>
      <c r="BV127" s="581" t="s">
        <v>45</v>
      </c>
      <c r="BW127" s="581"/>
      <c r="BX127" s="581"/>
      <c r="BY127" s="581"/>
      <c r="BZ127" s="581"/>
      <c r="CA127" s="581"/>
      <c r="CB127" s="581"/>
      <c r="CC127" s="581"/>
      <c r="CD127" s="582"/>
      <c r="CE127" s="583" t="s">
        <v>46</v>
      </c>
      <c r="CF127" s="583"/>
      <c r="CG127" s="583"/>
      <c r="CH127" s="583"/>
      <c r="CI127" s="583"/>
      <c r="CJ127" s="583"/>
      <c r="CK127" s="583"/>
      <c r="CL127" s="584"/>
      <c r="CM127" s="407" t="s">
        <v>47</v>
      </c>
      <c r="CN127" s="408"/>
      <c r="CO127" s="408"/>
      <c r="CP127" s="408"/>
      <c r="CQ127" s="408"/>
      <c r="CR127" s="409"/>
      <c r="CS127" s="50"/>
    </row>
    <row r="128" spans="1:108" s="1" customFormat="1" ht="19.5" customHeight="1">
      <c r="A128" s="410">
        <f t="shared" ref="A128:A137" si="9">IF(A28="","",A28)</f>
        <v>9</v>
      </c>
      <c r="B128" s="411"/>
      <c r="C128" s="412"/>
      <c r="D128" s="413">
        <f t="shared" ref="D128:D137" si="10">IF(D28="","",D28)</f>
        <v>1</v>
      </c>
      <c r="E128" s="411"/>
      <c r="F128" s="412"/>
      <c r="G128" s="414" t="str">
        <f t="shared" ref="G128:G135" si="11">IF(G28="","",G28)</f>
        <v>土工事　一式</v>
      </c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6"/>
      <c r="AJ128" s="595">
        <f t="shared" ref="AJ128:AJ137" si="12">IF(AJ28="","",AJ28)</f>
        <v>1</v>
      </c>
      <c r="AK128" s="595"/>
      <c r="AL128" s="595"/>
      <c r="AM128" s="595"/>
      <c r="AN128" s="595"/>
      <c r="AO128" s="595"/>
      <c r="AP128" s="595"/>
      <c r="AQ128" s="596"/>
      <c r="AR128" s="413" t="str">
        <f t="shared" ref="AR128:AR137" si="13">IF(AR28="","",AR28)</f>
        <v>式</v>
      </c>
      <c r="AS128" s="411"/>
      <c r="AT128" s="411"/>
      <c r="AU128" s="411"/>
      <c r="AV128" s="597"/>
      <c r="AW128" s="422">
        <f t="shared" ref="AW128:AW137" si="14">IF(AW28="","",AW28)</f>
        <v>3000000</v>
      </c>
      <c r="AX128" s="423"/>
      <c r="AY128" s="423"/>
      <c r="AZ128" s="423"/>
      <c r="BA128" s="423"/>
      <c r="BB128" s="423"/>
      <c r="BC128" s="423"/>
      <c r="BD128" s="423"/>
      <c r="BE128" s="423"/>
      <c r="BF128" s="424"/>
      <c r="BG128" s="425">
        <f>IF(BG28="","",BG28)</f>
        <v>3000000</v>
      </c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104"/>
      <c r="BV128" s="442" t="str">
        <f t="shared" ref="BV128:BV137" si="15">IF(BV28="","",BV28)</f>
        <v/>
      </c>
      <c r="BW128" s="141"/>
      <c r="BX128" s="141"/>
      <c r="BY128" s="141"/>
      <c r="BZ128" s="141"/>
      <c r="CA128" s="141"/>
      <c r="CB128" s="141"/>
      <c r="CC128" s="141"/>
      <c r="CD128" s="142"/>
      <c r="CE128" s="38"/>
      <c r="CF128" s="38"/>
      <c r="CG128" s="39"/>
      <c r="CH128" s="52"/>
      <c r="CI128" s="39"/>
      <c r="CJ128" s="52"/>
      <c r="CK128" s="38"/>
      <c r="CL128" s="52"/>
      <c r="CM128" s="437" t="s">
        <v>49</v>
      </c>
      <c r="CN128" s="438"/>
      <c r="CO128" s="438"/>
      <c r="CP128" s="438"/>
      <c r="CQ128" s="438"/>
      <c r="CR128" s="439"/>
      <c r="DB128" s="99"/>
    </row>
    <row r="129" spans="1:108" s="1" customFormat="1" ht="19.5" customHeight="1">
      <c r="A129" s="410" t="str">
        <f t="shared" si="9"/>
        <v/>
      </c>
      <c r="B129" s="411"/>
      <c r="C129" s="412"/>
      <c r="D129" s="413" t="str">
        <f t="shared" si="10"/>
        <v/>
      </c>
      <c r="E129" s="411"/>
      <c r="F129" s="412"/>
      <c r="G129" s="414" t="str">
        <f t="shared" si="11"/>
        <v/>
      </c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6"/>
      <c r="AJ129" s="595" t="str">
        <f t="shared" si="12"/>
        <v/>
      </c>
      <c r="AK129" s="595"/>
      <c r="AL129" s="595"/>
      <c r="AM129" s="595"/>
      <c r="AN129" s="595"/>
      <c r="AO129" s="595"/>
      <c r="AP129" s="595"/>
      <c r="AQ129" s="596"/>
      <c r="AR129" s="413" t="str">
        <f t="shared" si="13"/>
        <v/>
      </c>
      <c r="AS129" s="411"/>
      <c r="AT129" s="411"/>
      <c r="AU129" s="411"/>
      <c r="AV129" s="597"/>
      <c r="AW129" s="422" t="str">
        <f t="shared" si="14"/>
        <v/>
      </c>
      <c r="AX129" s="423"/>
      <c r="AY129" s="423"/>
      <c r="AZ129" s="423"/>
      <c r="BA129" s="423"/>
      <c r="BB129" s="423"/>
      <c r="BC129" s="423"/>
      <c r="BD129" s="423"/>
      <c r="BE129" s="423"/>
      <c r="BF129" s="424"/>
      <c r="BG129" s="425" t="str">
        <f t="shared" ref="BG129:BG137" si="16">IF(BG29="","",BG29)</f>
        <v/>
      </c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104"/>
      <c r="BV129" s="442" t="str">
        <f t="shared" si="15"/>
        <v/>
      </c>
      <c r="BW129" s="141"/>
      <c r="BX129" s="141"/>
      <c r="BY129" s="141"/>
      <c r="BZ129" s="141"/>
      <c r="CA129" s="141"/>
      <c r="CB129" s="141"/>
      <c r="CC129" s="141"/>
      <c r="CD129" s="142"/>
      <c r="CE129" s="38"/>
      <c r="CF129" s="38"/>
      <c r="CG129" s="39"/>
      <c r="CH129" s="52"/>
      <c r="CI129" s="39"/>
      <c r="CJ129" s="52"/>
      <c r="CK129" s="38"/>
      <c r="CL129" s="52"/>
      <c r="CM129" s="437" t="s">
        <v>49</v>
      </c>
      <c r="CN129" s="438"/>
      <c r="CO129" s="438"/>
      <c r="CP129" s="438"/>
      <c r="CQ129" s="438"/>
      <c r="CR129" s="439"/>
      <c r="DB129" s="100"/>
      <c r="DC129" s="99"/>
      <c r="DD129" s="99"/>
    </row>
    <row r="130" spans="1:108" s="1" customFormat="1" ht="19.5" customHeight="1">
      <c r="A130" s="410" t="str">
        <f t="shared" si="9"/>
        <v/>
      </c>
      <c r="B130" s="411"/>
      <c r="C130" s="412"/>
      <c r="D130" s="413" t="str">
        <f t="shared" si="10"/>
        <v/>
      </c>
      <c r="E130" s="411"/>
      <c r="F130" s="412"/>
      <c r="G130" s="414" t="str">
        <f t="shared" si="11"/>
        <v/>
      </c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15"/>
      <c r="AH130" s="415"/>
      <c r="AI130" s="416"/>
      <c r="AJ130" s="595" t="str">
        <f t="shared" si="12"/>
        <v/>
      </c>
      <c r="AK130" s="595"/>
      <c r="AL130" s="595"/>
      <c r="AM130" s="595"/>
      <c r="AN130" s="595"/>
      <c r="AO130" s="595"/>
      <c r="AP130" s="595"/>
      <c r="AQ130" s="596"/>
      <c r="AR130" s="413" t="str">
        <f t="shared" si="13"/>
        <v/>
      </c>
      <c r="AS130" s="411"/>
      <c r="AT130" s="411"/>
      <c r="AU130" s="411"/>
      <c r="AV130" s="597"/>
      <c r="AW130" s="422" t="str">
        <f t="shared" si="14"/>
        <v/>
      </c>
      <c r="AX130" s="423"/>
      <c r="AY130" s="423"/>
      <c r="AZ130" s="423"/>
      <c r="BA130" s="423"/>
      <c r="BB130" s="423"/>
      <c r="BC130" s="423"/>
      <c r="BD130" s="423"/>
      <c r="BE130" s="423"/>
      <c r="BF130" s="424"/>
      <c r="BG130" s="425" t="str">
        <f t="shared" si="16"/>
        <v/>
      </c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105"/>
      <c r="BV130" s="442" t="str">
        <f t="shared" si="15"/>
        <v/>
      </c>
      <c r="BW130" s="141"/>
      <c r="BX130" s="141"/>
      <c r="BY130" s="141"/>
      <c r="BZ130" s="141"/>
      <c r="CA130" s="141"/>
      <c r="CB130" s="141"/>
      <c r="CC130" s="141"/>
      <c r="CD130" s="142"/>
      <c r="CE130" s="38"/>
      <c r="CF130" s="38"/>
      <c r="CG130" s="39"/>
      <c r="CH130" s="52"/>
      <c r="CI130" s="39"/>
      <c r="CJ130" s="52"/>
      <c r="CK130" s="38"/>
      <c r="CL130" s="52"/>
      <c r="CM130" s="437" t="s">
        <v>49</v>
      </c>
      <c r="CN130" s="438"/>
      <c r="CO130" s="438"/>
      <c r="CP130" s="438"/>
      <c r="CQ130" s="438"/>
      <c r="CR130" s="439"/>
      <c r="DB130" s="100"/>
      <c r="DC130" s="99"/>
      <c r="DD130" s="99"/>
    </row>
    <row r="131" spans="1:108" s="1" customFormat="1" ht="19.5" customHeight="1">
      <c r="A131" s="410" t="str">
        <f t="shared" si="9"/>
        <v/>
      </c>
      <c r="B131" s="411"/>
      <c r="C131" s="412"/>
      <c r="D131" s="413" t="str">
        <f t="shared" si="10"/>
        <v/>
      </c>
      <c r="E131" s="411"/>
      <c r="F131" s="412"/>
      <c r="G131" s="414" t="str">
        <f t="shared" si="11"/>
        <v/>
      </c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15"/>
      <c r="AA131" s="415"/>
      <c r="AB131" s="415"/>
      <c r="AC131" s="415"/>
      <c r="AD131" s="415"/>
      <c r="AE131" s="415"/>
      <c r="AF131" s="415"/>
      <c r="AG131" s="415"/>
      <c r="AH131" s="415"/>
      <c r="AI131" s="416"/>
      <c r="AJ131" s="595" t="str">
        <f t="shared" si="12"/>
        <v/>
      </c>
      <c r="AK131" s="595"/>
      <c r="AL131" s="595"/>
      <c r="AM131" s="595"/>
      <c r="AN131" s="595"/>
      <c r="AO131" s="595"/>
      <c r="AP131" s="595"/>
      <c r="AQ131" s="596"/>
      <c r="AR131" s="413" t="str">
        <f t="shared" si="13"/>
        <v/>
      </c>
      <c r="AS131" s="411"/>
      <c r="AT131" s="411"/>
      <c r="AU131" s="411"/>
      <c r="AV131" s="597"/>
      <c r="AW131" s="422" t="str">
        <f t="shared" si="14"/>
        <v/>
      </c>
      <c r="AX131" s="423"/>
      <c r="AY131" s="423"/>
      <c r="AZ131" s="423"/>
      <c r="BA131" s="423"/>
      <c r="BB131" s="423"/>
      <c r="BC131" s="423"/>
      <c r="BD131" s="423"/>
      <c r="BE131" s="423"/>
      <c r="BF131" s="424"/>
      <c r="BG131" s="425" t="str">
        <f t="shared" si="16"/>
        <v/>
      </c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105"/>
      <c r="BV131" s="442" t="str">
        <f t="shared" si="15"/>
        <v/>
      </c>
      <c r="BW131" s="141"/>
      <c r="BX131" s="141"/>
      <c r="BY131" s="141"/>
      <c r="BZ131" s="141"/>
      <c r="CA131" s="141"/>
      <c r="CB131" s="141"/>
      <c r="CC131" s="141"/>
      <c r="CD131" s="142"/>
      <c r="CE131" s="38"/>
      <c r="CF131" s="38"/>
      <c r="CG131" s="39"/>
      <c r="CH131" s="52"/>
      <c r="CI131" s="39"/>
      <c r="CJ131" s="52"/>
      <c r="CK131" s="38"/>
      <c r="CL131" s="52"/>
      <c r="CM131" s="437" t="s">
        <v>49</v>
      </c>
      <c r="CN131" s="438"/>
      <c r="CO131" s="438"/>
      <c r="CP131" s="438"/>
      <c r="CQ131" s="438"/>
      <c r="CR131" s="439"/>
      <c r="DB131" s="100"/>
      <c r="DC131" s="106"/>
      <c r="DD131" s="106"/>
    </row>
    <row r="132" spans="1:108" s="1" customFormat="1" ht="19.5" customHeight="1">
      <c r="A132" s="410" t="str">
        <f t="shared" si="9"/>
        <v/>
      </c>
      <c r="B132" s="411"/>
      <c r="C132" s="412"/>
      <c r="D132" s="413" t="str">
        <f t="shared" si="10"/>
        <v/>
      </c>
      <c r="E132" s="411"/>
      <c r="F132" s="412"/>
      <c r="G132" s="414" t="str">
        <f t="shared" si="11"/>
        <v/>
      </c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415"/>
      <c r="AA132" s="415"/>
      <c r="AB132" s="415"/>
      <c r="AC132" s="415"/>
      <c r="AD132" s="415"/>
      <c r="AE132" s="415"/>
      <c r="AF132" s="415"/>
      <c r="AG132" s="415"/>
      <c r="AH132" s="415"/>
      <c r="AI132" s="416"/>
      <c r="AJ132" s="595" t="str">
        <f t="shared" si="12"/>
        <v/>
      </c>
      <c r="AK132" s="595"/>
      <c r="AL132" s="595"/>
      <c r="AM132" s="595"/>
      <c r="AN132" s="595"/>
      <c r="AO132" s="595"/>
      <c r="AP132" s="595"/>
      <c r="AQ132" s="596"/>
      <c r="AR132" s="413" t="str">
        <f t="shared" si="13"/>
        <v/>
      </c>
      <c r="AS132" s="411"/>
      <c r="AT132" s="411"/>
      <c r="AU132" s="411"/>
      <c r="AV132" s="597"/>
      <c r="AW132" s="422" t="str">
        <f t="shared" si="14"/>
        <v/>
      </c>
      <c r="AX132" s="423"/>
      <c r="AY132" s="423"/>
      <c r="AZ132" s="423"/>
      <c r="BA132" s="423"/>
      <c r="BB132" s="423"/>
      <c r="BC132" s="423"/>
      <c r="BD132" s="423"/>
      <c r="BE132" s="423"/>
      <c r="BF132" s="424"/>
      <c r="BG132" s="425" t="str">
        <f t="shared" si="16"/>
        <v/>
      </c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105"/>
      <c r="BV132" s="442" t="str">
        <f t="shared" si="15"/>
        <v/>
      </c>
      <c r="BW132" s="141"/>
      <c r="BX132" s="141"/>
      <c r="BY132" s="141"/>
      <c r="BZ132" s="141"/>
      <c r="CA132" s="141"/>
      <c r="CB132" s="141"/>
      <c r="CC132" s="141"/>
      <c r="CD132" s="142"/>
      <c r="CE132" s="38"/>
      <c r="CF132" s="38"/>
      <c r="CG132" s="39"/>
      <c r="CH132" s="52"/>
      <c r="CI132" s="39"/>
      <c r="CJ132" s="52"/>
      <c r="CK132" s="38"/>
      <c r="CL132" s="52"/>
      <c r="CM132" s="437" t="s">
        <v>49</v>
      </c>
      <c r="CN132" s="438"/>
      <c r="CO132" s="438"/>
      <c r="CP132" s="438"/>
      <c r="CQ132" s="438"/>
      <c r="CR132" s="439"/>
    </row>
    <row r="133" spans="1:108" s="1" customFormat="1" ht="19.5" customHeight="1">
      <c r="A133" s="410" t="str">
        <f t="shared" si="9"/>
        <v/>
      </c>
      <c r="B133" s="411"/>
      <c r="C133" s="412"/>
      <c r="D133" s="413" t="str">
        <f t="shared" si="10"/>
        <v/>
      </c>
      <c r="E133" s="411"/>
      <c r="F133" s="412"/>
      <c r="G133" s="414" t="str">
        <f t="shared" si="11"/>
        <v/>
      </c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6"/>
      <c r="AJ133" s="595" t="str">
        <f t="shared" si="12"/>
        <v/>
      </c>
      <c r="AK133" s="595"/>
      <c r="AL133" s="595"/>
      <c r="AM133" s="595"/>
      <c r="AN133" s="595"/>
      <c r="AO133" s="595"/>
      <c r="AP133" s="595"/>
      <c r="AQ133" s="596"/>
      <c r="AR133" s="413" t="str">
        <f t="shared" si="13"/>
        <v/>
      </c>
      <c r="AS133" s="411"/>
      <c r="AT133" s="411"/>
      <c r="AU133" s="411"/>
      <c r="AV133" s="597"/>
      <c r="AW133" s="422" t="str">
        <f t="shared" si="14"/>
        <v/>
      </c>
      <c r="AX133" s="423"/>
      <c r="AY133" s="423"/>
      <c r="AZ133" s="423"/>
      <c r="BA133" s="423"/>
      <c r="BB133" s="423"/>
      <c r="BC133" s="423"/>
      <c r="BD133" s="423"/>
      <c r="BE133" s="423"/>
      <c r="BF133" s="424"/>
      <c r="BG133" s="425" t="str">
        <f t="shared" si="16"/>
        <v/>
      </c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105"/>
      <c r="BV133" s="442" t="str">
        <f t="shared" si="15"/>
        <v/>
      </c>
      <c r="BW133" s="141"/>
      <c r="BX133" s="141"/>
      <c r="BY133" s="141"/>
      <c r="BZ133" s="141"/>
      <c r="CA133" s="141"/>
      <c r="CB133" s="141"/>
      <c r="CC133" s="141"/>
      <c r="CD133" s="142"/>
      <c r="CE133" s="38"/>
      <c r="CF133" s="38"/>
      <c r="CG133" s="39"/>
      <c r="CH133" s="52"/>
      <c r="CI133" s="39"/>
      <c r="CJ133" s="52"/>
      <c r="CK133" s="38"/>
      <c r="CL133" s="52"/>
      <c r="CM133" s="437" t="s">
        <v>49</v>
      </c>
      <c r="CN133" s="438"/>
      <c r="CO133" s="438"/>
      <c r="CP133" s="438"/>
      <c r="CQ133" s="438"/>
      <c r="CR133" s="439"/>
    </row>
    <row r="134" spans="1:108" s="1" customFormat="1" ht="19.5" customHeight="1">
      <c r="A134" s="410" t="str">
        <f t="shared" si="9"/>
        <v/>
      </c>
      <c r="B134" s="411"/>
      <c r="C134" s="412"/>
      <c r="D134" s="413" t="str">
        <f t="shared" si="10"/>
        <v/>
      </c>
      <c r="E134" s="411"/>
      <c r="F134" s="412"/>
      <c r="G134" s="414" t="str">
        <f t="shared" si="11"/>
        <v/>
      </c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6"/>
      <c r="AJ134" s="595" t="str">
        <f t="shared" si="12"/>
        <v/>
      </c>
      <c r="AK134" s="595"/>
      <c r="AL134" s="595"/>
      <c r="AM134" s="595"/>
      <c r="AN134" s="595"/>
      <c r="AO134" s="595"/>
      <c r="AP134" s="595"/>
      <c r="AQ134" s="596"/>
      <c r="AR134" s="413" t="str">
        <f t="shared" si="13"/>
        <v/>
      </c>
      <c r="AS134" s="411"/>
      <c r="AT134" s="411"/>
      <c r="AU134" s="411"/>
      <c r="AV134" s="597"/>
      <c r="AW134" s="422" t="str">
        <f t="shared" si="14"/>
        <v/>
      </c>
      <c r="AX134" s="423"/>
      <c r="AY134" s="423"/>
      <c r="AZ134" s="423"/>
      <c r="BA134" s="423"/>
      <c r="BB134" s="423"/>
      <c r="BC134" s="423"/>
      <c r="BD134" s="423"/>
      <c r="BE134" s="423"/>
      <c r="BF134" s="424"/>
      <c r="BG134" s="425" t="str">
        <f t="shared" si="16"/>
        <v/>
      </c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105"/>
      <c r="BV134" s="442" t="str">
        <f t="shared" si="15"/>
        <v/>
      </c>
      <c r="BW134" s="141"/>
      <c r="BX134" s="141"/>
      <c r="BY134" s="141"/>
      <c r="BZ134" s="141"/>
      <c r="CA134" s="141"/>
      <c r="CB134" s="141"/>
      <c r="CC134" s="141"/>
      <c r="CD134" s="142"/>
      <c r="CE134" s="38"/>
      <c r="CF134" s="38"/>
      <c r="CG134" s="39"/>
      <c r="CH134" s="52"/>
      <c r="CI134" s="39"/>
      <c r="CJ134" s="52"/>
      <c r="CK134" s="38"/>
      <c r="CL134" s="52"/>
      <c r="CM134" s="437" t="s">
        <v>49</v>
      </c>
      <c r="CN134" s="438"/>
      <c r="CO134" s="438"/>
      <c r="CP134" s="438"/>
      <c r="CQ134" s="438"/>
      <c r="CR134" s="439"/>
    </row>
    <row r="135" spans="1:108" s="1" customFormat="1" ht="19.5" customHeight="1">
      <c r="A135" s="410" t="str">
        <f t="shared" si="9"/>
        <v/>
      </c>
      <c r="B135" s="411"/>
      <c r="C135" s="412"/>
      <c r="D135" s="413" t="str">
        <f t="shared" si="10"/>
        <v/>
      </c>
      <c r="E135" s="411"/>
      <c r="F135" s="412"/>
      <c r="G135" s="414" t="str">
        <f t="shared" si="11"/>
        <v/>
      </c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6"/>
      <c r="AJ135" s="595" t="str">
        <f t="shared" si="12"/>
        <v/>
      </c>
      <c r="AK135" s="595"/>
      <c r="AL135" s="595"/>
      <c r="AM135" s="595"/>
      <c r="AN135" s="595"/>
      <c r="AO135" s="595"/>
      <c r="AP135" s="595"/>
      <c r="AQ135" s="596"/>
      <c r="AR135" s="413" t="str">
        <f t="shared" si="13"/>
        <v/>
      </c>
      <c r="AS135" s="411"/>
      <c r="AT135" s="411"/>
      <c r="AU135" s="411"/>
      <c r="AV135" s="597"/>
      <c r="AW135" s="422" t="str">
        <f t="shared" si="14"/>
        <v/>
      </c>
      <c r="AX135" s="423"/>
      <c r="AY135" s="423"/>
      <c r="AZ135" s="423"/>
      <c r="BA135" s="423"/>
      <c r="BB135" s="423"/>
      <c r="BC135" s="423"/>
      <c r="BD135" s="423"/>
      <c r="BE135" s="423"/>
      <c r="BF135" s="424"/>
      <c r="BG135" s="425" t="str">
        <f t="shared" si="16"/>
        <v/>
      </c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105"/>
      <c r="BV135" s="442" t="str">
        <f t="shared" si="15"/>
        <v/>
      </c>
      <c r="BW135" s="141"/>
      <c r="BX135" s="141"/>
      <c r="BY135" s="141"/>
      <c r="BZ135" s="141"/>
      <c r="CA135" s="141"/>
      <c r="CB135" s="141"/>
      <c r="CC135" s="141"/>
      <c r="CD135" s="142"/>
      <c r="CE135" s="38"/>
      <c r="CF135" s="38"/>
      <c r="CG135" s="39"/>
      <c r="CH135" s="52"/>
      <c r="CI135" s="39"/>
      <c r="CJ135" s="52"/>
      <c r="CK135" s="38"/>
      <c r="CL135" s="52"/>
      <c r="CM135" s="437" t="s">
        <v>49</v>
      </c>
      <c r="CN135" s="438"/>
      <c r="CO135" s="438"/>
      <c r="CP135" s="438"/>
      <c r="CQ135" s="438"/>
      <c r="CR135" s="439"/>
    </row>
    <row r="136" spans="1:108" s="1" customFormat="1" ht="19.5" customHeight="1">
      <c r="A136" s="410" t="str">
        <f t="shared" si="9"/>
        <v/>
      </c>
      <c r="B136" s="411"/>
      <c r="C136" s="412"/>
      <c r="D136" s="413" t="str">
        <f t="shared" si="10"/>
        <v/>
      </c>
      <c r="E136" s="411"/>
      <c r="F136" s="412"/>
      <c r="G136" s="414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6"/>
      <c r="AJ136" s="595" t="str">
        <f t="shared" si="12"/>
        <v/>
      </c>
      <c r="AK136" s="595"/>
      <c r="AL136" s="595"/>
      <c r="AM136" s="595"/>
      <c r="AN136" s="595"/>
      <c r="AO136" s="595"/>
      <c r="AP136" s="595"/>
      <c r="AQ136" s="596"/>
      <c r="AR136" s="413" t="str">
        <f t="shared" si="13"/>
        <v/>
      </c>
      <c r="AS136" s="411"/>
      <c r="AT136" s="411"/>
      <c r="AU136" s="411"/>
      <c r="AV136" s="597"/>
      <c r="AW136" s="422" t="str">
        <f t="shared" si="14"/>
        <v/>
      </c>
      <c r="AX136" s="423"/>
      <c r="AY136" s="423"/>
      <c r="AZ136" s="423"/>
      <c r="BA136" s="423"/>
      <c r="BB136" s="423"/>
      <c r="BC136" s="423"/>
      <c r="BD136" s="423"/>
      <c r="BE136" s="423"/>
      <c r="BF136" s="424"/>
      <c r="BG136" s="425" t="str">
        <f t="shared" si="16"/>
        <v/>
      </c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105"/>
      <c r="BV136" s="442" t="str">
        <f t="shared" si="15"/>
        <v/>
      </c>
      <c r="BW136" s="141"/>
      <c r="BX136" s="141"/>
      <c r="BY136" s="141"/>
      <c r="BZ136" s="141"/>
      <c r="CA136" s="141"/>
      <c r="CB136" s="141"/>
      <c r="CC136" s="141"/>
      <c r="CD136" s="142"/>
      <c r="CE136" s="38"/>
      <c r="CF136" s="38"/>
      <c r="CG136" s="39"/>
      <c r="CH136" s="52"/>
      <c r="CI136" s="39"/>
      <c r="CJ136" s="52"/>
      <c r="CK136" s="38"/>
      <c r="CL136" s="52"/>
      <c r="CM136" s="437" t="s">
        <v>49</v>
      </c>
      <c r="CN136" s="438"/>
      <c r="CO136" s="438"/>
      <c r="CP136" s="438"/>
      <c r="CQ136" s="438"/>
      <c r="CR136" s="439"/>
    </row>
    <row r="137" spans="1:108" s="1" customFormat="1" ht="19.5" customHeight="1" thickBot="1">
      <c r="A137" s="534" t="str">
        <f t="shared" si="9"/>
        <v/>
      </c>
      <c r="B137" s="535"/>
      <c r="C137" s="536"/>
      <c r="D137" s="539" t="str">
        <f t="shared" si="10"/>
        <v/>
      </c>
      <c r="E137" s="535"/>
      <c r="F137" s="536"/>
      <c r="G137" s="540" t="str">
        <f t="shared" ref="G137" si="17">IF(G89="","",G89)</f>
        <v/>
      </c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2"/>
      <c r="AJ137" s="595" t="str">
        <f t="shared" si="12"/>
        <v/>
      </c>
      <c r="AK137" s="595"/>
      <c r="AL137" s="595"/>
      <c r="AM137" s="595"/>
      <c r="AN137" s="595"/>
      <c r="AO137" s="595"/>
      <c r="AP137" s="595"/>
      <c r="AQ137" s="596"/>
      <c r="AR137" s="413" t="str">
        <f t="shared" si="13"/>
        <v/>
      </c>
      <c r="AS137" s="411"/>
      <c r="AT137" s="411"/>
      <c r="AU137" s="411"/>
      <c r="AV137" s="597"/>
      <c r="AW137" s="422" t="str">
        <f t="shared" si="14"/>
        <v/>
      </c>
      <c r="AX137" s="423"/>
      <c r="AY137" s="423"/>
      <c r="AZ137" s="423"/>
      <c r="BA137" s="423"/>
      <c r="BB137" s="423"/>
      <c r="BC137" s="423"/>
      <c r="BD137" s="423"/>
      <c r="BE137" s="423"/>
      <c r="BF137" s="424"/>
      <c r="BG137" s="444" t="str">
        <f t="shared" si="16"/>
        <v/>
      </c>
      <c r="BH137" s="445"/>
      <c r="BI137" s="445"/>
      <c r="BJ137" s="445"/>
      <c r="BK137" s="445"/>
      <c r="BL137" s="445"/>
      <c r="BM137" s="445"/>
      <c r="BN137" s="445"/>
      <c r="BO137" s="445"/>
      <c r="BP137" s="445"/>
      <c r="BQ137" s="445"/>
      <c r="BR137" s="445"/>
      <c r="BS137" s="445"/>
      <c r="BT137" s="445"/>
      <c r="BU137" s="107"/>
      <c r="BV137" s="442" t="str">
        <f t="shared" si="15"/>
        <v/>
      </c>
      <c r="BW137" s="141"/>
      <c r="BX137" s="141"/>
      <c r="BY137" s="141"/>
      <c r="BZ137" s="141"/>
      <c r="CA137" s="141"/>
      <c r="CB137" s="141"/>
      <c r="CC137" s="141"/>
      <c r="CD137" s="142"/>
      <c r="CE137" s="24"/>
      <c r="CF137" s="24"/>
      <c r="CG137" s="61"/>
      <c r="CH137" s="62"/>
      <c r="CI137" s="61"/>
      <c r="CJ137" s="62"/>
      <c r="CK137" s="24"/>
      <c r="CL137" s="63"/>
      <c r="CM137" s="437" t="s">
        <v>49</v>
      </c>
      <c r="CN137" s="438"/>
      <c r="CO137" s="438"/>
      <c r="CP137" s="438"/>
      <c r="CQ137" s="438"/>
      <c r="CR137" s="439"/>
    </row>
    <row r="138" spans="1:108" s="1" customFormat="1" ht="21" customHeight="1" thickBot="1">
      <c r="AJ138" s="453" t="s">
        <v>62</v>
      </c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454"/>
      <c r="BC138" s="454"/>
      <c r="BD138" s="454"/>
      <c r="BE138" s="454"/>
      <c r="BF138" s="455"/>
      <c r="BG138" s="456">
        <f>IF(SUM(BG128:BT137)=0,"",SUM(BG128:BT137))</f>
        <v>3000000</v>
      </c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108"/>
      <c r="BV138" s="458" t="s">
        <v>63</v>
      </c>
      <c r="BW138" s="459"/>
      <c r="BX138" s="459"/>
      <c r="BY138" s="459"/>
      <c r="BZ138" s="459"/>
      <c r="CA138" s="459"/>
      <c r="CB138" s="459"/>
      <c r="CC138" s="459"/>
      <c r="CD138" s="460"/>
      <c r="CE138" s="461">
        <f>IF(BG138="","",SUM(CE139:CQ141))</f>
        <v>300000</v>
      </c>
      <c r="CF138" s="462"/>
      <c r="CG138" s="462"/>
      <c r="CH138" s="462"/>
      <c r="CI138" s="462"/>
      <c r="CJ138" s="462"/>
      <c r="CK138" s="462"/>
      <c r="CL138" s="462"/>
      <c r="CM138" s="462"/>
      <c r="CN138" s="462"/>
      <c r="CO138" s="462"/>
      <c r="CP138" s="462"/>
      <c r="CQ138" s="462"/>
      <c r="CR138" s="109"/>
    </row>
    <row r="139" spans="1:108" s="1" customFormat="1" ht="19.5" customHeight="1">
      <c r="AJ139" s="336" t="s">
        <v>64</v>
      </c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8"/>
      <c r="BG139" s="339">
        <f>IF($BG$38="","",SUMIF($BV$28:$CD$37,"",$BG$28:$BT$37))</f>
        <v>3000000</v>
      </c>
      <c r="BH139" s="340"/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66"/>
      <c r="BV139" s="341" t="s">
        <v>63</v>
      </c>
      <c r="BW139" s="342"/>
      <c r="BX139" s="342"/>
      <c r="BY139" s="342"/>
      <c r="BZ139" s="342"/>
      <c r="CA139" s="342"/>
      <c r="CB139" s="342"/>
      <c r="CC139" s="342"/>
      <c r="CD139" s="343"/>
      <c r="CE139" s="339">
        <f>IF(BG138="","",ROUND(BG139*0.1,0))</f>
        <v>300000</v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67"/>
    </row>
    <row r="140" spans="1:108" s="1" customFormat="1" ht="19.5" customHeight="1">
      <c r="AJ140" s="318" t="s">
        <v>65</v>
      </c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20"/>
      <c r="BG140" s="321">
        <f>IF($BG$38="","",SUMIF($BV$28:$CD$37,"※軽",$BG$28:$BT$37))</f>
        <v>0</v>
      </c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68"/>
      <c r="BV140" s="323" t="s">
        <v>63</v>
      </c>
      <c r="BW140" s="324"/>
      <c r="BX140" s="324"/>
      <c r="BY140" s="324"/>
      <c r="BZ140" s="324"/>
      <c r="CA140" s="324"/>
      <c r="CB140" s="324"/>
      <c r="CC140" s="324"/>
      <c r="CD140" s="325"/>
      <c r="CE140" s="321">
        <f>IF(BG138="","",ROUND(BG140*0.08,0))</f>
        <v>0</v>
      </c>
      <c r="CF140" s="322"/>
      <c r="CG140" s="322"/>
      <c r="CH140" s="322"/>
      <c r="CI140" s="322"/>
      <c r="CJ140" s="322"/>
      <c r="CK140" s="322"/>
      <c r="CL140" s="322"/>
      <c r="CM140" s="322"/>
      <c r="CN140" s="322"/>
      <c r="CO140" s="322"/>
      <c r="CP140" s="322"/>
      <c r="CQ140" s="322"/>
      <c r="CR140" s="69"/>
    </row>
    <row r="141" spans="1:108" s="1" customFormat="1" ht="19.5" customHeight="1">
      <c r="AJ141" s="350" t="s">
        <v>66</v>
      </c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2"/>
      <c r="BG141" s="353">
        <f>IF($BG$38="","",SUMIF($BV$28:$CD$37,"税外",$BG$28:$BT$37))</f>
        <v>0</v>
      </c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70"/>
      <c r="BV141" s="355" t="s">
        <v>67</v>
      </c>
      <c r="BW141" s="356"/>
      <c r="BX141" s="356"/>
      <c r="BY141" s="356"/>
      <c r="BZ141" s="356"/>
      <c r="CA141" s="356"/>
      <c r="CB141" s="356"/>
      <c r="CC141" s="356"/>
      <c r="CD141" s="357"/>
      <c r="CE141" s="353">
        <f>IF(BG138="","",ROUND(BG141*0,0))</f>
        <v>0</v>
      </c>
      <c r="CF141" s="354"/>
      <c r="CG141" s="354"/>
      <c r="CH141" s="354"/>
      <c r="CI141" s="354"/>
      <c r="CJ141" s="354"/>
      <c r="CK141" s="354"/>
      <c r="CL141" s="354"/>
      <c r="CM141" s="354"/>
      <c r="CN141" s="354"/>
      <c r="CO141" s="354"/>
      <c r="CP141" s="354"/>
      <c r="CQ141" s="354"/>
      <c r="CR141" s="71"/>
    </row>
    <row r="142" spans="1:108" s="1" customFormat="1" ht="3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3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0"/>
    </row>
    <row r="143" spans="1:108" s="1" customFormat="1" ht="3" customHeight="1">
      <c r="A143" s="115"/>
      <c r="D143" s="72"/>
    </row>
    <row r="144" spans="1:108" s="1" customFormat="1" ht="19.5" customHeight="1">
      <c r="D144" s="72"/>
      <c r="E144" s="463" t="s">
        <v>78</v>
      </c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J144" s="464" t="s">
        <v>90</v>
      </c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465"/>
      <c r="CN144" s="465"/>
      <c r="CO144" s="465"/>
      <c r="CP144" s="465"/>
      <c r="CQ144" s="465"/>
      <c r="CR144" s="469"/>
    </row>
    <row r="145" spans="3:96" s="1" customFormat="1" ht="19.5" customHeight="1">
      <c r="D145" s="72"/>
      <c r="AJ145" s="551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2"/>
      <c r="BW145" s="552"/>
      <c r="BX145" s="552"/>
      <c r="BY145" s="552"/>
      <c r="BZ145" s="552"/>
      <c r="CA145" s="552"/>
      <c r="CB145" s="552"/>
      <c r="CC145" s="552"/>
      <c r="CD145" s="552"/>
      <c r="CE145" s="552"/>
      <c r="CF145" s="552"/>
      <c r="CG145" s="552"/>
      <c r="CH145" s="552"/>
      <c r="CI145" s="552"/>
      <c r="CJ145" s="552"/>
      <c r="CK145" s="552"/>
      <c r="CL145" s="552"/>
      <c r="CM145" s="552"/>
      <c r="CN145" s="552"/>
      <c r="CO145" s="552"/>
      <c r="CP145" s="552"/>
      <c r="CQ145" s="552"/>
      <c r="CR145" s="553"/>
    </row>
    <row r="146" spans="3:96" s="1" customFormat="1" ht="19.5" customHeight="1">
      <c r="D146" s="72"/>
      <c r="AJ146" s="554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B146" s="555"/>
      <c r="BC146" s="555"/>
      <c r="BD146" s="555"/>
      <c r="BE146" s="555"/>
      <c r="BF146" s="555"/>
      <c r="BG146" s="555"/>
      <c r="BH146" s="555"/>
      <c r="BI146" s="555"/>
      <c r="BJ146" s="555"/>
      <c r="BK146" s="555"/>
      <c r="BL146" s="555"/>
      <c r="BM146" s="555"/>
      <c r="BN146" s="555"/>
      <c r="BO146" s="555"/>
      <c r="BP146" s="555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6"/>
    </row>
    <row r="147" spans="3:96" s="1" customFormat="1" ht="19.5" customHeight="1">
      <c r="D147" s="72"/>
      <c r="AJ147" s="554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6"/>
    </row>
    <row r="148" spans="3:96" s="1" customFormat="1" ht="19.5" customHeight="1">
      <c r="D148" s="72"/>
      <c r="E148" s="477" t="s">
        <v>84</v>
      </c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J148" s="554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555"/>
      <c r="AZ148" s="555"/>
      <c r="BA148" s="555"/>
      <c r="BB148" s="555"/>
      <c r="BC148" s="555"/>
      <c r="BD148" s="555"/>
      <c r="BE148" s="555"/>
      <c r="BF148" s="555"/>
      <c r="BG148" s="555"/>
      <c r="BH148" s="555"/>
      <c r="BI148" s="555"/>
      <c r="BJ148" s="555"/>
      <c r="BK148" s="555"/>
      <c r="BL148" s="555"/>
      <c r="BM148" s="555"/>
      <c r="BN148" s="555"/>
      <c r="BO148" s="555"/>
      <c r="BP148" s="555"/>
      <c r="BQ148" s="555"/>
      <c r="BR148" s="555"/>
      <c r="BS148" s="555"/>
      <c r="BT148" s="555"/>
      <c r="BU148" s="555"/>
      <c r="BV148" s="555"/>
      <c r="BW148" s="555"/>
      <c r="BX148" s="555"/>
      <c r="BY148" s="555"/>
      <c r="BZ148" s="555"/>
      <c r="CA148" s="555"/>
      <c r="CB148" s="555"/>
      <c r="CC148" s="555"/>
      <c r="CD148" s="555"/>
      <c r="CE148" s="555"/>
      <c r="CF148" s="555"/>
      <c r="CG148" s="555"/>
      <c r="CH148" s="555"/>
      <c r="CI148" s="555"/>
      <c r="CJ148" s="555"/>
      <c r="CK148" s="555"/>
      <c r="CL148" s="555"/>
      <c r="CM148" s="555"/>
      <c r="CN148" s="555"/>
      <c r="CO148" s="555"/>
      <c r="CP148" s="555"/>
      <c r="CQ148" s="555"/>
      <c r="CR148" s="556"/>
    </row>
    <row r="149" spans="3:96" s="1" customFormat="1" ht="19.5" customHeight="1">
      <c r="C149" s="73"/>
      <c r="D149" s="73"/>
      <c r="E149" s="479" t="s">
        <v>85</v>
      </c>
      <c r="F149" s="480"/>
      <c r="G149" s="480"/>
      <c r="H149" s="480"/>
      <c r="I149" s="480"/>
      <c r="J149" s="480"/>
      <c r="K149" s="480"/>
      <c r="L149" s="480"/>
      <c r="M149" s="481"/>
      <c r="N149" s="479" t="s">
        <v>86</v>
      </c>
      <c r="O149" s="480"/>
      <c r="P149" s="480"/>
      <c r="Q149" s="480"/>
      <c r="R149" s="480"/>
      <c r="S149" s="480"/>
      <c r="T149" s="480"/>
      <c r="U149" s="480"/>
      <c r="V149" s="481"/>
      <c r="W149" s="479" t="s">
        <v>87</v>
      </c>
      <c r="X149" s="480"/>
      <c r="Y149" s="480"/>
      <c r="Z149" s="480"/>
      <c r="AA149" s="480"/>
      <c r="AB149" s="480"/>
      <c r="AC149" s="480"/>
      <c r="AD149" s="480"/>
      <c r="AE149" s="481"/>
      <c r="AF149" s="73"/>
      <c r="AG149" s="73"/>
      <c r="AH149" s="73"/>
      <c r="AI149" s="73"/>
      <c r="AJ149" s="554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555"/>
      <c r="AZ149" s="555"/>
      <c r="BA149" s="555"/>
      <c r="BB149" s="555"/>
      <c r="BC149" s="555"/>
      <c r="BD149" s="555"/>
      <c r="BE149" s="555"/>
      <c r="BF149" s="555"/>
      <c r="BG149" s="555"/>
      <c r="BH149" s="555"/>
      <c r="BI149" s="555"/>
      <c r="BJ149" s="555"/>
      <c r="BK149" s="555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6"/>
    </row>
    <row r="150" spans="3:96" s="1" customFormat="1" ht="19.5" customHeight="1">
      <c r="C150" s="73"/>
      <c r="D150" s="73"/>
      <c r="E150" s="482"/>
      <c r="F150" s="483"/>
      <c r="G150" s="483"/>
      <c r="H150" s="483"/>
      <c r="I150" s="483"/>
      <c r="J150" s="483"/>
      <c r="K150" s="483"/>
      <c r="L150" s="483"/>
      <c r="M150" s="484"/>
      <c r="N150" s="482"/>
      <c r="O150" s="483"/>
      <c r="P150" s="483"/>
      <c r="Q150" s="483"/>
      <c r="R150" s="483"/>
      <c r="S150" s="483"/>
      <c r="T150" s="483"/>
      <c r="U150" s="483"/>
      <c r="V150" s="484"/>
      <c r="W150" s="482"/>
      <c r="X150" s="483"/>
      <c r="Y150" s="483"/>
      <c r="Z150" s="483"/>
      <c r="AA150" s="483"/>
      <c r="AB150" s="483"/>
      <c r="AC150" s="483"/>
      <c r="AD150" s="483"/>
      <c r="AE150" s="484"/>
      <c r="AF150" s="73"/>
      <c r="AG150" s="73"/>
      <c r="AH150" s="73"/>
      <c r="AI150" s="73"/>
      <c r="AJ150" s="554"/>
      <c r="AK150" s="555"/>
      <c r="AL150" s="555"/>
      <c r="AM150" s="555"/>
      <c r="AN150" s="555"/>
      <c r="AO150" s="555"/>
      <c r="AP150" s="555"/>
      <c r="AQ150" s="555"/>
      <c r="AR150" s="555"/>
      <c r="AS150" s="555"/>
      <c r="AT150" s="555"/>
      <c r="AU150" s="555"/>
      <c r="AV150" s="555"/>
      <c r="AW150" s="555"/>
      <c r="AX150" s="555"/>
      <c r="AY150" s="555"/>
      <c r="AZ150" s="555"/>
      <c r="BA150" s="555"/>
      <c r="BB150" s="555"/>
      <c r="BC150" s="555"/>
      <c r="BD150" s="555"/>
      <c r="BE150" s="555"/>
      <c r="BF150" s="555"/>
      <c r="BG150" s="555"/>
      <c r="BH150" s="555"/>
      <c r="BI150" s="555"/>
      <c r="BJ150" s="555"/>
      <c r="BK150" s="555"/>
      <c r="BL150" s="555"/>
      <c r="BM150" s="555"/>
      <c r="BN150" s="555"/>
      <c r="BO150" s="555"/>
      <c r="BP150" s="555"/>
      <c r="BQ150" s="555"/>
      <c r="BR150" s="555"/>
      <c r="BS150" s="555"/>
      <c r="BT150" s="555"/>
      <c r="BU150" s="555"/>
      <c r="BV150" s="555"/>
      <c r="BW150" s="555"/>
      <c r="BX150" s="555"/>
      <c r="BY150" s="555"/>
      <c r="BZ150" s="555"/>
      <c r="CA150" s="555"/>
      <c r="CB150" s="555"/>
      <c r="CC150" s="555"/>
      <c r="CD150" s="555"/>
      <c r="CE150" s="555"/>
      <c r="CF150" s="555"/>
      <c r="CG150" s="555"/>
      <c r="CH150" s="555"/>
      <c r="CI150" s="555"/>
      <c r="CJ150" s="555"/>
      <c r="CK150" s="555"/>
      <c r="CL150" s="555"/>
      <c r="CM150" s="555"/>
      <c r="CN150" s="555"/>
      <c r="CO150" s="555"/>
      <c r="CP150" s="555"/>
      <c r="CQ150" s="555"/>
      <c r="CR150" s="556"/>
    </row>
    <row r="151" spans="3:96" s="1" customFormat="1" ht="19.5" customHeight="1">
      <c r="C151" s="73"/>
      <c r="D151" s="73"/>
      <c r="E151" s="485"/>
      <c r="F151" s="486"/>
      <c r="G151" s="486"/>
      <c r="H151" s="486"/>
      <c r="I151" s="486"/>
      <c r="J151" s="486"/>
      <c r="K151" s="486"/>
      <c r="L151" s="486"/>
      <c r="M151" s="487"/>
      <c r="N151" s="485"/>
      <c r="O151" s="486"/>
      <c r="P151" s="486"/>
      <c r="Q151" s="486"/>
      <c r="R151" s="486"/>
      <c r="S151" s="486"/>
      <c r="T151" s="486"/>
      <c r="U151" s="486"/>
      <c r="V151" s="487"/>
      <c r="W151" s="485"/>
      <c r="X151" s="486"/>
      <c r="Y151" s="486"/>
      <c r="Z151" s="486"/>
      <c r="AA151" s="486"/>
      <c r="AB151" s="486"/>
      <c r="AC151" s="486"/>
      <c r="AD151" s="486"/>
      <c r="AE151" s="487"/>
      <c r="AF151" s="73"/>
      <c r="AG151" s="73"/>
      <c r="AH151" s="73"/>
      <c r="AI151" s="73"/>
      <c r="AJ151" s="557"/>
      <c r="AK151" s="558"/>
      <c r="AL151" s="558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8"/>
      <c r="BU151" s="558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8"/>
      <c r="CL151" s="558"/>
      <c r="CM151" s="558"/>
      <c r="CN151" s="558"/>
      <c r="CO151" s="558"/>
      <c r="CP151" s="558"/>
      <c r="CQ151" s="558"/>
      <c r="CR151" s="559"/>
    </row>
  </sheetData>
  <protectedRanges>
    <protectedRange sqref="BK7:CN9 BK107:CN109 BK56:CN58" name="範囲17"/>
    <protectedRange sqref="CE39:CQ41 CE88:CQ91 CE139:CQ142" name="範囲15"/>
    <protectedRange sqref="BG38:BT41 BG87:BT91 BG138:BT142" name="範囲14"/>
    <protectedRange sqref="M74:AB74 M125:AB125 M25:AB25" name="範囲12"/>
    <protectedRange sqref="AC13:AT13 AD65:AT72 AC123 AS10:AT12 AC15 AC17 AC19 AC21 AC23 AD16:AT23 AC62:AT62 AS59:AT61 AC64 AC66 AC68 AC70 AC72 AC113:AT113 AS110:AT112 AC115 AC117 AD116:AT123 AC119 AC121" name="範囲10"/>
    <protectedRange sqref="BP12:CO12" name="範囲8"/>
    <protectedRange sqref="BJ5:CR9 BJ105:CR109 BJ54:CR58" name="範囲6"/>
    <protectedRange sqref="CK3:CN3 CK52:CN52 CK103:CN103" name="範囲4"/>
    <protectedRange sqref="BW3:BZ3 BW52:BZ52 BW103:BZ103" name="範囲2"/>
    <protectedRange sqref="AC13:AT13 AD65:AT72 AC123 AS10:AT12 AC15 AC17 AC19 AC21 AC23 AD16:AT23 AC62:AT62 AS59:AT61 AC64 AC66 AC68 AC70 AC72 AC113:AT113 AS110:AT112 AC115 AC117 AD116:AT123 AC119 AC121" name="範囲1"/>
    <protectedRange sqref="CD3:CG3 CD52:CG52 CD103:CG103" name="範囲3"/>
    <protectedRange sqref="CE4:CQ4" name="範囲5"/>
    <protectedRange sqref="BO10:CO11 BO59:CO60 BP61:CO61 BO110:CO111 BP112:CO112" name="範囲7"/>
    <protectedRange sqref="L6 N6:AW8 M7:M8 L55 N55:AW57 L106 N106:AW108 M107:M108 M56:M57" name="範囲9"/>
    <protectedRange sqref="T72:Y72 U122:Y122 T21 U22:Y22 T23:Y23 T70 U71:Y71 T123:Y123 T121" name="範囲11"/>
    <protectedRange sqref="A28:CD37 A77:BU86 A128:BU137" name="範囲13"/>
    <protectedRange sqref="BK5:CQ6 BK54:CQ55 BK105:CQ106" name="範囲16"/>
  </protectedRanges>
  <mergeCells count="658">
    <mergeCell ref="AV24:CR24"/>
    <mergeCell ref="AC25:BU26"/>
    <mergeCell ref="AF1:BN1"/>
    <mergeCell ref="BZ1:CC1"/>
    <mergeCell ref="CD1:CQ1"/>
    <mergeCell ref="A2:AU2"/>
    <mergeCell ref="CF2:CQ2"/>
    <mergeCell ref="AQ3:BQ3"/>
    <mergeCell ref="BW3:BZ3"/>
    <mergeCell ref="CD3:CG3"/>
    <mergeCell ref="CK3:CN3"/>
    <mergeCell ref="BR4:CC4"/>
    <mergeCell ref="CE4:CQ4"/>
    <mergeCell ref="L5:N5"/>
    <mergeCell ref="O5:Q5"/>
    <mergeCell ref="R5:T5"/>
    <mergeCell ref="U5:W5"/>
    <mergeCell ref="X5:Z5"/>
    <mergeCell ref="AA5:AC5"/>
    <mergeCell ref="BA5:BH6"/>
    <mergeCell ref="BK5:CQ6"/>
    <mergeCell ref="L6:AW7"/>
    <mergeCell ref="BA7:BH9"/>
    <mergeCell ref="BK7:CN9"/>
    <mergeCell ref="CO7:CR9"/>
    <mergeCell ref="B9:V10"/>
    <mergeCell ref="X9:AQ10"/>
    <mergeCell ref="BA10:BH10"/>
    <mergeCell ref="BJ10:BN10"/>
    <mergeCell ref="BP10:CO10"/>
    <mergeCell ref="CP10:CR10"/>
    <mergeCell ref="BP11:CO11"/>
    <mergeCell ref="CP11:CR11"/>
    <mergeCell ref="Z11:AA11"/>
    <mergeCell ref="AB11:AQ11"/>
    <mergeCell ref="BP12:CO12"/>
    <mergeCell ref="CP12:CR12"/>
    <mergeCell ref="A15:AB16"/>
    <mergeCell ref="AC15:AT16"/>
    <mergeCell ref="AU15:AU16"/>
    <mergeCell ref="AZ16:BI17"/>
    <mergeCell ref="BJ16:CR17"/>
    <mergeCell ref="AZ14:BI15"/>
    <mergeCell ref="BJ14:BY15"/>
    <mergeCell ref="BZ14:CB15"/>
    <mergeCell ref="CC14:CN15"/>
    <mergeCell ref="CO14:CR15"/>
    <mergeCell ref="AC17:AT18"/>
    <mergeCell ref="AU17:AU18"/>
    <mergeCell ref="AZ18:BI19"/>
    <mergeCell ref="BJ18:CR19"/>
    <mergeCell ref="AU21:AU22"/>
    <mergeCell ref="A17:AB18"/>
    <mergeCell ref="AC19:AT20"/>
    <mergeCell ref="AU19:AU20"/>
    <mergeCell ref="A19:AB20"/>
    <mergeCell ref="BA11:BH11"/>
    <mergeCell ref="A12:AU14"/>
    <mergeCell ref="AZ12:BI13"/>
    <mergeCell ref="BL12:BO12"/>
    <mergeCell ref="A28:C28"/>
    <mergeCell ref="D28:F28"/>
    <mergeCell ref="G28:AI28"/>
    <mergeCell ref="AJ28:AQ28"/>
    <mergeCell ref="AR28:AV28"/>
    <mergeCell ref="AW28:BF28"/>
    <mergeCell ref="BG28:BT28"/>
    <mergeCell ref="BV28:CD28"/>
    <mergeCell ref="CM28:CR28"/>
    <mergeCell ref="A23:Q24"/>
    <mergeCell ref="R23:S24"/>
    <mergeCell ref="T23:Y24"/>
    <mergeCell ref="Z23:AB24"/>
    <mergeCell ref="AC23:AT24"/>
    <mergeCell ref="BV27:CD27"/>
    <mergeCell ref="CE27:CL27"/>
    <mergeCell ref="CM27:CR27"/>
    <mergeCell ref="AZ20:BI23"/>
    <mergeCell ref="BJ20:CR23"/>
    <mergeCell ref="A21:Q22"/>
    <mergeCell ref="R21:S22"/>
    <mergeCell ref="M25:AB25"/>
    <mergeCell ref="BV25:CR26"/>
    <mergeCell ref="A27:C27"/>
    <mergeCell ref="D27:F27"/>
    <mergeCell ref="G27:AI27"/>
    <mergeCell ref="AJ27:AQ27"/>
    <mergeCell ref="AR27:AV27"/>
    <mergeCell ref="AW27:BF27"/>
    <mergeCell ref="BG27:BU27"/>
    <mergeCell ref="T21:Y22"/>
    <mergeCell ref="Z21:AB22"/>
    <mergeCell ref="AC21:AT22"/>
    <mergeCell ref="A29:C29"/>
    <mergeCell ref="D29:F29"/>
    <mergeCell ref="G29:AI29"/>
    <mergeCell ref="AJ29:AQ29"/>
    <mergeCell ref="AR29:AV29"/>
    <mergeCell ref="AW29:BF29"/>
    <mergeCell ref="BG29:BT29"/>
    <mergeCell ref="BV29:CD29"/>
    <mergeCell ref="CM29:CR29"/>
    <mergeCell ref="A30:C30"/>
    <mergeCell ref="D30:F30"/>
    <mergeCell ref="G30:AI30"/>
    <mergeCell ref="AJ30:AQ30"/>
    <mergeCell ref="AR30:AV30"/>
    <mergeCell ref="AW30:BF30"/>
    <mergeCell ref="BG30:BT30"/>
    <mergeCell ref="BV30:CD30"/>
    <mergeCell ref="CM30:CR30"/>
    <mergeCell ref="BG31:BT31"/>
    <mergeCell ref="BV31:CD31"/>
    <mergeCell ref="CM31:CR31"/>
    <mergeCell ref="A32:C32"/>
    <mergeCell ref="D32:F32"/>
    <mergeCell ref="G32:AI32"/>
    <mergeCell ref="AJ32:AQ32"/>
    <mergeCell ref="AR32:AV32"/>
    <mergeCell ref="AW32:BF32"/>
    <mergeCell ref="BG32:BT32"/>
    <mergeCell ref="A31:C31"/>
    <mergeCell ref="D31:F31"/>
    <mergeCell ref="G31:AI31"/>
    <mergeCell ref="AJ31:AQ31"/>
    <mergeCell ref="AR31:AV31"/>
    <mergeCell ref="AW31:BF31"/>
    <mergeCell ref="BV32:CD32"/>
    <mergeCell ref="CM32:CR32"/>
    <mergeCell ref="A33:C33"/>
    <mergeCell ref="D33:F33"/>
    <mergeCell ref="G33:AI33"/>
    <mergeCell ref="AJ33:AQ33"/>
    <mergeCell ref="AR33:AV33"/>
    <mergeCell ref="AW33:BF33"/>
    <mergeCell ref="BG33:BT33"/>
    <mergeCell ref="BV33:CD33"/>
    <mergeCell ref="CM33:CR33"/>
    <mergeCell ref="A34:C34"/>
    <mergeCell ref="D34:F34"/>
    <mergeCell ref="G34:AI34"/>
    <mergeCell ref="AJ34:AQ34"/>
    <mergeCell ref="AR34:AV34"/>
    <mergeCell ref="AW34:BF34"/>
    <mergeCell ref="BG34:BT34"/>
    <mergeCell ref="BV34:CD34"/>
    <mergeCell ref="CM34:CR34"/>
    <mergeCell ref="BG35:BT35"/>
    <mergeCell ref="BV35:CD35"/>
    <mergeCell ref="CM35:CR35"/>
    <mergeCell ref="A36:C36"/>
    <mergeCell ref="D36:F36"/>
    <mergeCell ref="G36:AI36"/>
    <mergeCell ref="AJ36:AQ36"/>
    <mergeCell ref="AR36:AV36"/>
    <mergeCell ref="AW36:BF36"/>
    <mergeCell ref="BG36:BT36"/>
    <mergeCell ref="A35:C35"/>
    <mergeCell ref="D35:F35"/>
    <mergeCell ref="G35:AI35"/>
    <mergeCell ref="AJ35:AQ35"/>
    <mergeCell ref="AR35:AV35"/>
    <mergeCell ref="AW35:BF35"/>
    <mergeCell ref="BV36:CD36"/>
    <mergeCell ref="CM36:CR36"/>
    <mergeCell ref="A37:C37"/>
    <mergeCell ref="D37:F37"/>
    <mergeCell ref="G37:AI37"/>
    <mergeCell ref="AJ37:AQ37"/>
    <mergeCell ref="AR37:AV37"/>
    <mergeCell ref="BG37:BT37"/>
    <mergeCell ref="BV37:CD37"/>
    <mergeCell ref="CM37:CR37"/>
    <mergeCell ref="AJ40:BF40"/>
    <mergeCell ref="BG40:BT40"/>
    <mergeCell ref="BV40:CD40"/>
    <mergeCell ref="CE40:CQ40"/>
    <mergeCell ref="AJ41:BF41"/>
    <mergeCell ref="BG41:BT41"/>
    <mergeCell ref="BV41:CD41"/>
    <mergeCell ref="CE41:CQ41"/>
    <mergeCell ref="AJ38:BF38"/>
    <mergeCell ref="BG38:BT38"/>
    <mergeCell ref="BV38:CD38"/>
    <mergeCell ref="CE38:CQ38"/>
    <mergeCell ref="AJ39:BF39"/>
    <mergeCell ref="BG39:BT39"/>
    <mergeCell ref="BV39:CD39"/>
    <mergeCell ref="CE39:CQ39"/>
    <mergeCell ref="AF50:BN50"/>
    <mergeCell ref="BZ50:CC50"/>
    <mergeCell ref="CD50:CQ50"/>
    <mergeCell ref="A51:AU51"/>
    <mergeCell ref="CF51:CQ51"/>
    <mergeCell ref="AQ52:BQ52"/>
    <mergeCell ref="BW52:BZ52"/>
    <mergeCell ref="CD52:CG52"/>
    <mergeCell ref="CK52:CN52"/>
    <mergeCell ref="BR53:CC53"/>
    <mergeCell ref="CE53:CQ53"/>
    <mergeCell ref="L54:N54"/>
    <mergeCell ref="O54:Q54"/>
    <mergeCell ref="R54:T54"/>
    <mergeCell ref="U54:W54"/>
    <mergeCell ref="X54:Z54"/>
    <mergeCell ref="AA54:AC54"/>
    <mergeCell ref="BA54:BH55"/>
    <mergeCell ref="BK54:CQ55"/>
    <mergeCell ref="L55:AW56"/>
    <mergeCell ref="BA56:BH58"/>
    <mergeCell ref="X58:AQ59"/>
    <mergeCell ref="BJ59:BN59"/>
    <mergeCell ref="BP59:CO59"/>
    <mergeCell ref="CP59:CR59"/>
    <mergeCell ref="BK56:CN58"/>
    <mergeCell ref="CO56:CR58"/>
    <mergeCell ref="B58:V59"/>
    <mergeCell ref="BA59:BH59"/>
    <mergeCell ref="AU64:AU65"/>
    <mergeCell ref="AZ65:BI66"/>
    <mergeCell ref="BJ65:CR66"/>
    <mergeCell ref="BA60:BH60"/>
    <mergeCell ref="BP60:CO60"/>
    <mergeCell ref="CP60:CR60"/>
    <mergeCell ref="A61:AU63"/>
    <mergeCell ref="AZ61:BI62"/>
    <mergeCell ref="BL61:BO61"/>
    <mergeCell ref="BP61:CO61"/>
    <mergeCell ref="CP61:CR61"/>
    <mergeCell ref="AZ63:BI64"/>
    <mergeCell ref="BJ63:BY64"/>
    <mergeCell ref="BZ63:CB64"/>
    <mergeCell ref="CC63:CN64"/>
    <mergeCell ref="CO63:CR64"/>
    <mergeCell ref="A66:AB67"/>
    <mergeCell ref="AZ67:BI68"/>
    <mergeCell ref="A64:AB65"/>
    <mergeCell ref="AC64:AT65"/>
    <mergeCell ref="Z60:AA60"/>
    <mergeCell ref="AB60:AQ60"/>
    <mergeCell ref="AC66:AT67"/>
    <mergeCell ref="AU66:AU67"/>
    <mergeCell ref="BJ67:CR68"/>
    <mergeCell ref="A77:C77"/>
    <mergeCell ref="D77:F77"/>
    <mergeCell ref="G77:AI77"/>
    <mergeCell ref="AJ77:AQ77"/>
    <mergeCell ref="AR77:AV77"/>
    <mergeCell ref="AW77:BF77"/>
    <mergeCell ref="BG77:BT77"/>
    <mergeCell ref="BV77:CD77"/>
    <mergeCell ref="CM77:CR77"/>
    <mergeCell ref="BJ73:CR73"/>
    <mergeCell ref="M74:AB74"/>
    <mergeCell ref="BV74:CR75"/>
    <mergeCell ref="A76:C76"/>
    <mergeCell ref="D76:F76"/>
    <mergeCell ref="G76:AI76"/>
    <mergeCell ref="AJ76:AQ76"/>
    <mergeCell ref="BV76:CD76"/>
    <mergeCell ref="CE76:CL76"/>
    <mergeCell ref="CM76:CR76"/>
    <mergeCell ref="AZ69:BI72"/>
    <mergeCell ref="BJ69:CR72"/>
    <mergeCell ref="A70:Q71"/>
    <mergeCell ref="R70:S71"/>
    <mergeCell ref="T70:Y71"/>
    <mergeCell ref="Z70:AB71"/>
    <mergeCell ref="AC70:AT71"/>
    <mergeCell ref="AU70:AU71"/>
    <mergeCell ref="AC68:AT69"/>
    <mergeCell ref="AU68:AU69"/>
    <mergeCell ref="A68:AB69"/>
    <mergeCell ref="AR76:AV76"/>
    <mergeCell ref="AW76:BF76"/>
    <mergeCell ref="BG76:BU76"/>
    <mergeCell ref="A72:Q73"/>
    <mergeCell ref="R72:S73"/>
    <mergeCell ref="T72:Y73"/>
    <mergeCell ref="Z72:AB73"/>
    <mergeCell ref="AC72:AT73"/>
    <mergeCell ref="AZ73:BI73"/>
    <mergeCell ref="A78:C78"/>
    <mergeCell ref="D78:F78"/>
    <mergeCell ref="G78:AI78"/>
    <mergeCell ref="AJ78:AQ78"/>
    <mergeCell ref="AR78:AV78"/>
    <mergeCell ref="AW78:BF78"/>
    <mergeCell ref="BG78:BT78"/>
    <mergeCell ref="BV78:CD78"/>
    <mergeCell ref="CM78:CR78"/>
    <mergeCell ref="A79:C79"/>
    <mergeCell ref="D79:F79"/>
    <mergeCell ref="G79:AI79"/>
    <mergeCell ref="AJ79:AQ79"/>
    <mergeCell ref="AR79:AV79"/>
    <mergeCell ref="AW79:BF79"/>
    <mergeCell ref="BG79:BT79"/>
    <mergeCell ref="BV79:CD79"/>
    <mergeCell ref="CM79:CR79"/>
    <mergeCell ref="BG80:BT80"/>
    <mergeCell ref="BV80:CD80"/>
    <mergeCell ref="CM80:CR80"/>
    <mergeCell ref="A81:C81"/>
    <mergeCell ref="D81:F81"/>
    <mergeCell ref="G81:AI81"/>
    <mergeCell ref="AJ81:AQ81"/>
    <mergeCell ref="AR81:AV81"/>
    <mergeCell ref="AW81:BF81"/>
    <mergeCell ref="BG81:BT81"/>
    <mergeCell ref="A80:C80"/>
    <mergeCell ref="D80:F80"/>
    <mergeCell ref="G80:AI80"/>
    <mergeCell ref="AJ80:AQ80"/>
    <mergeCell ref="AR80:AV80"/>
    <mergeCell ref="AW80:BF80"/>
    <mergeCell ref="BV81:CD81"/>
    <mergeCell ref="CM81:CR81"/>
    <mergeCell ref="A82:C82"/>
    <mergeCell ref="D82:F82"/>
    <mergeCell ref="G82:AI82"/>
    <mergeCell ref="AJ82:AQ82"/>
    <mergeCell ref="AR82:AV82"/>
    <mergeCell ref="AW82:BF82"/>
    <mergeCell ref="BG82:BT82"/>
    <mergeCell ref="BV82:CD82"/>
    <mergeCell ref="CM82:CR82"/>
    <mergeCell ref="A83:C83"/>
    <mergeCell ref="D83:F83"/>
    <mergeCell ref="G83:AI83"/>
    <mergeCell ref="AJ83:AQ83"/>
    <mergeCell ref="AR83:AV83"/>
    <mergeCell ref="AW83:BF83"/>
    <mergeCell ref="BG83:BT83"/>
    <mergeCell ref="BV83:CD83"/>
    <mergeCell ref="CM83:CR83"/>
    <mergeCell ref="BG84:BT84"/>
    <mergeCell ref="BV84:CD84"/>
    <mergeCell ref="CM84:CR84"/>
    <mergeCell ref="A85:C85"/>
    <mergeCell ref="D85:F85"/>
    <mergeCell ref="G85:AI85"/>
    <mergeCell ref="AJ85:AQ85"/>
    <mergeCell ref="AR85:AV85"/>
    <mergeCell ref="AW85:BF85"/>
    <mergeCell ref="BG85:BT85"/>
    <mergeCell ref="A84:C84"/>
    <mergeCell ref="D84:F84"/>
    <mergeCell ref="G84:AI84"/>
    <mergeCell ref="AJ84:AQ84"/>
    <mergeCell ref="AR84:AV84"/>
    <mergeCell ref="AW84:BF84"/>
    <mergeCell ref="BV85:CD85"/>
    <mergeCell ref="CM85:CR85"/>
    <mergeCell ref="A86:C86"/>
    <mergeCell ref="D86:F86"/>
    <mergeCell ref="G86:AI86"/>
    <mergeCell ref="AJ86:AQ86"/>
    <mergeCell ref="AR86:AV86"/>
    <mergeCell ref="AW86:BF86"/>
    <mergeCell ref="BG86:BT86"/>
    <mergeCell ref="BV86:CD86"/>
    <mergeCell ref="CM86:CR86"/>
    <mergeCell ref="AJ87:BF87"/>
    <mergeCell ref="BG87:BT87"/>
    <mergeCell ref="BV87:CD87"/>
    <mergeCell ref="CE87:CQ87"/>
    <mergeCell ref="AJ88:BF88"/>
    <mergeCell ref="BG88:BT88"/>
    <mergeCell ref="BV88:CD88"/>
    <mergeCell ref="CE88:CQ88"/>
    <mergeCell ref="E93:AE93"/>
    <mergeCell ref="AJ93:BA93"/>
    <mergeCell ref="BB93:BI93"/>
    <mergeCell ref="BJ93:BO93"/>
    <mergeCell ref="BP93:BW93"/>
    <mergeCell ref="BX93:CL93"/>
    <mergeCell ref="AJ89:BF89"/>
    <mergeCell ref="BG89:BT89"/>
    <mergeCell ref="BV89:CD89"/>
    <mergeCell ref="CE89:CQ89"/>
    <mergeCell ref="AJ90:BF90"/>
    <mergeCell ref="BG90:BT90"/>
    <mergeCell ref="BV90:CD90"/>
    <mergeCell ref="CE90:CQ90"/>
    <mergeCell ref="CM93:CR93"/>
    <mergeCell ref="AJ94:BA94"/>
    <mergeCell ref="BB94:BC94"/>
    <mergeCell ref="BD94:BE94"/>
    <mergeCell ref="BF94:BG94"/>
    <mergeCell ref="BH94:BI94"/>
    <mergeCell ref="BJ94:BO94"/>
    <mergeCell ref="BP94:BQ94"/>
    <mergeCell ref="BR94:BS94"/>
    <mergeCell ref="BT94:BU94"/>
    <mergeCell ref="BV94:BW94"/>
    <mergeCell ref="CM94:CR94"/>
    <mergeCell ref="BB95:BC95"/>
    <mergeCell ref="BD95:BE95"/>
    <mergeCell ref="BF95:BG95"/>
    <mergeCell ref="BH95:BI95"/>
    <mergeCell ref="BJ95:BO95"/>
    <mergeCell ref="BP95:BQ95"/>
    <mergeCell ref="BR95:BS95"/>
    <mergeCell ref="BT95:BU95"/>
    <mergeCell ref="BV95:BW95"/>
    <mergeCell ref="CM95:CR95"/>
    <mergeCell ref="CM96:CR96"/>
    <mergeCell ref="E97:AE97"/>
    <mergeCell ref="BB97:BC97"/>
    <mergeCell ref="BD97:BE97"/>
    <mergeCell ref="BF97:BG97"/>
    <mergeCell ref="BH97:BI97"/>
    <mergeCell ref="BJ97:BO97"/>
    <mergeCell ref="BP97:BQ97"/>
    <mergeCell ref="BR97:BS97"/>
    <mergeCell ref="BB96:BC96"/>
    <mergeCell ref="BD96:BE96"/>
    <mergeCell ref="BF96:BG96"/>
    <mergeCell ref="BH96:BI96"/>
    <mergeCell ref="BJ96:BO96"/>
    <mergeCell ref="BP96:BQ96"/>
    <mergeCell ref="BR96:BS96"/>
    <mergeCell ref="BT96:BU96"/>
    <mergeCell ref="BV96:BW96"/>
    <mergeCell ref="BJ98:BO98"/>
    <mergeCell ref="BP98:BQ98"/>
    <mergeCell ref="BR98:BS98"/>
    <mergeCell ref="BT98:BU98"/>
    <mergeCell ref="BV98:BW98"/>
    <mergeCell ref="CM98:CR98"/>
    <mergeCell ref="BT97:BU97"/>
    <mergeCell ref="BV97:BW97"/>
    <mergeCell ref="CM97:CR97"/>
    <mergeCell ref="BB100:BC100"/>
    <mergeCell ref="BD100:BE100"/>
    <mergeCell ref="BF100:BG100"/>
    <mergeCell ref="BH100:BI100"/>
    <mergeCell ref="BJ100:BO100"/>
    <mergeCell ref="BP100:BQ100"/>
    <mergeCell ref="BB99:BC99"/>
    <mergeCell ref="BD99:BE99"/>
    <mergeCell ref="BF99:BG99"/>
    <mergeCell ref="BH99:BI99"/>
    <mergeCell ref="BJ99:BO99"/>
    <mergeCell ref="BP99:BQ99"/>
    <mergeCell ref="A102:AU102"/>
    <mergeCell ref="CF102:CQ102"/>
    <mergeCell ref="AQ103:BQ103"/>
    <mergeCell ref="BW103:BZ103"/>
    <mergeCell ref="CD103:CG103"/>
    <mergeCell ref="CK103:CN103"/>
    <mergeCell ref="BR100:BS100"/>
    <mergeCell ref="BT100:BU100"/>
    <mergeCell ref="BV100:BW100"/>
    <mergeCell ref="CM100:CR100"/>
    <mergeCell ref="AF101:BN101"/>
    <mergeCell ref="BZ101:CC101"/>
    <mergeCell ref="CD101:CQ101"/>
    <mergeCell ref="E98:M100"/>
    <mergeCell ref="N98:V100"/>
    <mergeCell ref="W98:AE100"/>
    <mergeCell ref="BB98:BC98"/>
    <mergeCell ref="BD98:BE98"/>
    <mergeCell ref="BF98:BG98"/>
    <mergeCell ref="BH98:BI98"/>
    <mergeCell ref="BR99:BS99"/>
    <mergeCell ref="BT99:BU99"/>
    <mergeCell ref="BV99:BW99"/>
    <mergeCell ref="CM99:CR99"/>
    <mergeCell ref="BR104:CC104"/>
    <mergeCell ref="CE104:CQ104"/>
    <mergeCell ref="L105:N105"/>
    <mergeCell ref="O105:Q105"/>
    <mergeCell ref="R105:T105"/>
    <mergeCell ref="U105:W105"/>
    <mergeCell ref="X105:Z105"/>
    <mergeCell ref="AA105:AC105"/>
    <mergeCell ref="BA105:BH106"/>
    <mergeCell ref="BK105:CQ106"/>
    <mergeCell ref="L106:AW107"/>
    <mergeCell ref="BA107:BH109"/>
    <mergeCell ref="BK107:CN109"/>
    <mergeCell ref="CO107:CR109"/>
    <mergeCell ref="B109:V110"/>
    <mergeCell ref="X109:AQ110"/>
    <mergeCell ref="BA110:BH110"/>
    <mergeCell ref="BJ110:BN110"/>
    <mergeCell ref="BP110:CO110"/>
    <mergeCell ref="CP110:CR110"/>
    <mergeCell ref="CP111:CR111"/>
    <mergeCell ref="A112:AU114"/>
    <mergeCell ref="AZ112:BI113"/>
    <mergeCell ref="BL112:BO112"/>
    <mergeCell ref="BP112:CO112"/>
    <mergeCell ref="CP112:CR112"/>
    <mergeCell ref="A115:AB116"/>
    <mergeCell ref="AC115:AT116"/>
    <mergeCell ref="AU115:AU116"/>
    <mergeCell ref="AZ116:BI117"/>
    <mergeCell ref="BJ116:CR117"/>
    <mergeCell ref="Z111:AA111"/>
    <mergeCell ref="AB111:AQ111"/>
    <mergeCell ref="AZ114:BI115"/>
    <mergeCell ref="BJ114:BY115"/>
    <mergeCell ref="BZ114:CB115"/>
    <mergeCell ref="CC114:CN115"/>
    <mergeCell ref="CO114:CR115"/>
    <mergeCell ref="AC117:AT118"/>
    <mergeCell ref="AU117:AU118"/>
    <mergeCell ref="AZ118:BI119"/>
    <mergeCell ref="BJ118:CR119"/>
    <mergeCell ref="Z121:AB122"/>
    <mergeCell ref="AC121:AT122"/>
    <mergeCell ref="AU121:AU122"/>
    <mergeCell ref="A117:AB118"/>
    <mergeCell ref="AC119:AT120"/>
    <mergeCell ref="AU119:AU120"/>
    <mergeCell ref="A119:AB120"/>
    <mergeCell ref="BA111:BH111"/>
    <mergeCell ref="BP111:CO111"/>
    <mergeCell ref="A128:C128"/>
    <mergeCell ref="D128:F128"/>
    <mergeCell ref="G128:AI128"/>
    <mergeCell ref="AJ128:AQ128"/>
    <mergeCell ref="AR128:AV128"/>
    <mergeCell ref="AW128:BF128"/>
    <mergeCell ref="BG128:BT128"/>
    <mergeCell ref="BV128:CD128"/>
    <mergeCell ref="CM128:CR128"/>
    <mergeCell ref="BJ124:CR124"/>
    <mergeCell ref="M125:AB125"/>
    <mergeCell ref="BV125:CR126"/>
    <mergeCell ref="A127:C127"/>
    <mergeCell ref="D127:F127"/>
    <mergeCell ref="G127:AI127"/>
    <mergeCell ref="AJ127:AQ127"/>
    <mergeCell ref="AR127:AV127"/>
    <mergeCell ref="AW127:BF127"/>
    <mergeCell ref="BG127:BU127"/>
    <mergeCell ref="A123:Q124"/>
    <mergeCell ref="R123:S124"/>
    <mergeCell ref="T123:Y124"/>
    <mergeCell ref="Z123:AB124"/>
    <mergeCell ref="AC123:AT124"/>
    <mergeCell ref="AZ124:BI124"/>
    <mergeCell ref="BV127:CD127"/>
    <mergeCell ref="CE127:CL127"/>
    <mergeCell ref="CM127:CR127"/>
    <mergeCell ref="AZ120:BI123"/>
    <mergeCell ref="BJ120:CR123"/>
    <mergeCell ref="A121:Q122"/>
    <mergeCell ref="R121:S122"/>
    <mergeCell ref="T121:Y122"/>
    <mergeCell ref="A129:C129"/>
    <mergeCell ref="D129:F129"/>
    <mergeCell ref="G129:AI129"/>
    <mergeCell ref="AJ129:AQ129"/>
    <mergeCell ref="AR129:AV129"/>
    <mergeCell ref="AW129:BF129"/>
    <mergeCell ref="BG129:BT129"/>
    <mergeCell ref="BV129:CD129"/>
    <mergeCell ref="CM129:CR129"/>
    <mergeCell ref="A130:C130"/>
    <mergeCell ref="D130:F130"/>
    <mergeCell ref="G130:AI130"/>
    <mergeCell ref="AJ130:AQ130"/>
    <mergeCell ref="AR130:AV130"/>
    <mergeCell ref="AW130:BF130"/>
    <mergeCell ref="BG130:BT130"/>
    <mergeCell ref="BV130:CD130"/>
    <mergeCell ref="CM130:CR130"/>
    <mergeCell ref="BG131:BT131"/>
    <mergeCell ref="BV131:CD131"/>
    <mergeCell ref="CM131:CR131"/>
    <mergeCell ref="A132:C132"/>
    <mergeCell ref="D132:F132"/>
    <mergeCell ref="G132:AI132"/>
    <mergeCell ref="AJ132:AQ132"/>
    <mergeCell ref="AR132:AV132"/>
    <mergeCell ref="AW132:BF132"/>
    <mergeCell ref="BG132:BT132"/>
    <mergeCell ref="A131:C131"/>
    <mergeCell ref="D131:F131"/>
    <mergeCell ref="G131:AI131"/>
    <mergeCell ref="AJ131:AQ131"/>
    <mergeCell ref="AR131:AV131"/>
    <mergeCell ref="AW131:BF131"/>
    <mergeCell ref="BV132:CD132"/>
    <mergeCell ref="CM132:CR132"/>
    <mergeCell ref="A133:C133"/>
    <mergeCell ref="D133:F133"/>
    <mergeCell ref="G133:AI133"/>
    <mergeCell ref="AJ133:AQ133"/>
    <mergeCell ref="AR133:AV133"/>
    <mergeCell ref="AW133:BF133"/>
    <mergeCell ref="BG133:BT133"/>
    <mergeCell ref="BV133:CD133"/>
    <mergeCell ref="CM133:CR133"/>
    <mergeCell ref="A134:C134"/>
    <mergeCell ref="D134:F134"/>
    <mergeCell ref="G134:AI134"/>
    <mergeCell ref="AJ134:AQ134"/>
    <mergeCell ref="AR134:AV134"/>
    <mergeCell ref="AW134:BF134"/>
    <mergeCell ref="BG134:BT134"/>
    <mergeCell ref="BV134:CD134"/>
    <mergeCell ref="CM134:CR134"/>
    <mergeCell ref="BG135:BT135"/>
    <mergeCell ref="BV135:CD135"/>
    <mergeCell ref="CM135:CR135"/>
    <mergeCell ref="A136:C136"/>
    <mergeCell ref="D136:F136"/>
    <mergeCell ref="G136:AI136"/>
    <mergeCell ref="AJ136:AQ136"/>
    <mergeCell ref="AR136:AV136"/>
    <mergeCell ref="AW136:BF136"/>
    <mergeCell ref="BG136:BT136"/>
    <mergeCell ref="A135:C135"/>
    <mergeCell ref="D135:F135"/>
    <mergeCell ref="G135:AI135"/>
    <mergeCell ref="AJ135:AQ135"/>
    <mergeCell ref="AR135:AV135"/>
    <mergeCell ref="AW135:BF135"/>
    <mergeCell ref="BV139:CD139"/>
    <mergeCell ref="CE139:CQ139"/>
    <mergeCell ref="BV136:CD136"/>
    <mergeCell ref="CM136:CR136"/>
    <mergeCell ref="A137:C137"/>
    <mergeCell ref="D137:F137"/>
    <mergeCell ref="G137:AI137"/>
    <mergeCell ref="AJ137:AQ137"/>
    <mergeCell ref="AR137:AV137"/>
    <mergeCell ref="AW137:BF137"/>
    <mergeCell ref="BG137:BT137"/>
    <mergeCell ref="BV137:CD137"/>
    <mergeCell ref="CM137:CR137"/>
    <mergeCell ref="AJ138:BF138"/>
    <mergeCell ref="BG138:BT138"/>
    <mergeCell ref="BV138:CD138"/>
    <mergeCell ref="CE138:CQ138"/>
    <mergeCell ref="AJ139:BF139"/>
    <mergeCell ref="BG139:BT139"/>
    <mergeCell ref="E144:AE144"/>
    <mergeCell ref="AJ144:CR144"/>
    <mergeCell ref="AJ145:CR151"/>
    <mergeCell ref="E148:AE148"/>
    <mergeCell ref="E149:M151"/>
    <mergeCell ref="N149:V151"/>
    <mergeCell ref="W149:AE151"/>
    <mergeCell ref="AJ140:BF140"/>
    <mergeCell ref="BG140:BT140"/>
    <mergeCell ref="BV140:CD140"/>
    <mergeCell ref="CE140:CQ140"/>
    <mergeCell ref="AJ141:BF141"/>
    <mergeCell ref="BG141:BT141"/>
    <mergeCell ref="BV141:CD141"/>
    <mergeCell ref="CE141:CQ141"/>
  </mergeCells>
  <phoneticPr fontId="3"/>
  <dataValidations count="6">
    <dataValidation type="textLength" allowBlank="1" showInputMessage="1" showErrorMessage="1" sqref="CE4:CQ4" xr:uid="{E26F82B8-2E41-4DDA-9649-979BF579D27A}">
      <formula1>6</formula1>
      <formula2>6</formula2>
    </dataValidation>
    <dataValidation type="textLength" imeMode="fullAlpha" allowBlank="1" showInputMessage="1" showErrorMessage="1" sqref="BP12:CO12" xr:uid="{1490C4B0-EF46-4683-A065-96AB5F50B636}">
      <formula1>13</formula1>
      <formula2>13</formula2>
    </dataValidation>
    <dataValidation imeMode="halfAlpha" allowBlank="1" showInputMessage="1" showErrorMessage="1" sqref="M25:AB25 M74:AB74 M125:AB125" xr:uid="{4857731F-8B7B-46A7-982C-2597EA3E62A6}"/>
    <dataValidation type="list" allowBlank="1" showInputMessage="1" showErrorMessage="1" sqref="DB20:DB21 DB69:DB70 DB120:DB121" xr:uid="{3E5A14AA-717F-4CEC-9A53-71614BD7DFAA}">
      <formula1>$DB$20:$DB$31</formula1>
    </dataValidation>
    <dataValidation type="list" allowBlank="1" showInputMessage="1" showErrorMessage="1" sqref="BJ16:CR17" xr:uid="{2BCFBB00-B5EC-4DEF-9764-7C41E553C176}">
      <formula1>$DB$16:$DB$17</formula1>
    </dataValidation>
    <dataValidation type="list" allowBlank="1" showInputMessage="1" showErrorMessage="1" sqref="BV28:CD37" xr:uid="{3A2B18FC-CF19-4920-9E72-5F39F6089F83}">
      <formula1>$DB$30:$DB$31</formula1>
    </dataValidation>
  </dataValidations>
  <pageMargins left="0.70866141732283472" right="0.31496062992125984" top="0.35433070866141736" bottom="0.1181102362204724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6945-333D-4565-A588-C1CDAC51B578}">
  <sheetPr>
    <tabColor rgb="FFFFFF00"/>
  </sheetPr>
  <dimension ref="A1:DE151"/>
  <sheetViews>
    <sheetView view="pageBreakPreview" topLeftCell="A13" zoomScaleNormal="100" zoomScaleSheetLayoutView="100" workbookViewId="0">
      <selection activeCell="F44" sqref="F44"/>
    </sheetView>
  </sheetViews>
  <sheetFormatPr defaultRowHeight="13.5"/>
  <cols>
    <col min="1" max="105" width="0.875" style="3" customWidth="1"/>
    <col min="106" max="106" width="9" style="3"/>
    <col min="107" max="107" width="19.5" style="3" customWidth="1"/>
    <col min="108" max="109" width="9" style="3"/>
    <col min="110" max="204" width="0.875" style="3" customWidth="1"/>
    <col min="205" max="16384" width="9" style="3"/>
  </cols>
  <sheetData>
    <row r="1" spans="1:109" ht="24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7" t="s">
        <v>1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28" t="s">
        <v>2</v>
      </c>
      <c r="CA1" s="128"/>
      <c r="CB1" s="128"/>
      <c r="CC1" s="129"/>
      <c r="CD1" s="130" t="s">
        <v>3</v>
      </c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2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9" ht="20.25" customHeight="1">
      <c r="A2" s="133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34">
        <v>45200</v>
      </c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"/>
      <c r="CS2" s="1"/>
      <c r="CT2" s="1"/>
      <c r="CU2" s="1"/>
      <c r="CV2" s="1"/>
      <c r="CW2" s="1"/>
      <c r="CX2" s="1"/>
      <c r="CY2" s="1"/>
      <c r="CZ2" s="1"/>
      <c r="DA2" s="1"/>
      <c r="DB2" s="77"/>
      <c r="DC2" s="77"/>
      <c r="DD2" s="77"/>
      <c r="DE2" s="77"/>
    </row>
    <row r="3" spans="1:109" ht="20.25" customHeight="1" thickBot="1">
      <c r="A3" s="1"/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 t="s">
        <v>5</v>
      </c>
      <c r="AK3" s="1"/>
      <c r="AL3" s="1"/>
      <c r="AM3" s="1"/>
      <c r="AN3" s="1"/>
      <c r="AO3" s="1"/>
      <c r="AP3" s="1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3" t="s">
        <v>6</v>
      </c>
      <c r="BW3" s="687">
        <v>5</v>
      </c>
      <c r="BX3" s="687"/>
      <c r="BY3" s="687"/>
      <c r="BZ3" s="687"/>
      <c r="CA3" s="3" t="s">
        <v>7</v>
      </c>
      <c r="CD3" s="687">
        <v>10</v>
      </c>
      <c r="CE3" s="687"/>
      <c r="CF3" s="687"/>
      <c r="CG3" s="687"/>
      <c r="CH3" s="3" t="s">
        <v>8</v>
      </c>
      <c r="CK3" s="688">
        <v>1</v>
      </c>
      <c r="CL3" s="687"/>
      <c r="CM3" s="687"/>
      <c r="CN3" s="687"/>
      <c r="CO3" s="3" t="s">
        <v>9</v>
      </c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77"/>
      <c r="DC3" s="77"/>
      <c r="DD3" s="77"/>
      <c r="DE3" s="77"/>
    </row>
    <row r="4" spans="1:109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5"/>
      <c r="BR4" s="143" t="s">
        <v>10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5"/>
      <c r="CD4" s="6"/>
      <c r="CE4" s="689">
        <v>123456</v>
      </c>
      <c r="CF4" s="689"/>
      <c r="CG4" s="689"/>
      <c r="CH4" s="689"/>
      <c r="CI4" s="689"/>
      <c r="CJ4" s="689"/>
      <c r="CK4" s="689"/>
      <c r="CL4" s="689"/>
      <c r="CM4" s="689"/>
      <c r="CN4" s="689"/>
      <c r="CO4" s="689"/>
      <c r="CP4" s="689"/>
      <c r="CQ4" s="689"/>
      <c r="CR4" s="7"/>
      <c r="CS4" s="1"/>
      <c r="CT4" s="1"/>
      <c r="CU4" s="1"/>
      <c r="CV4" s="1"/>
      <c r="CW4" s="1"/>
      <c r="CX4" s="1"/>
      <c r="CY4" s="1"/>
      <c r="CZ4" s="1"/>
      <c r="DA4" s="1"/>
      <c r="DB4" s="77"/>
      <c r="DC4" s="77"/>
      <c r="DD4" s="77"/>
      <c r="DE4" s="77"/>
    </row>
    <row r="5" spans="1:109" ht="19.5" customHeight="1" thickBot="1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612"/>
      <c r="M5" s="613"/>
      <c r="N5" s="614"/>
      <c r="O5" s="612"/>
      <c r="P5" s="613"/>
      <c r="Q5" s="614"/>
      <c r="R5" s="612"/>
      <c r="S5" s="613"/>
      <c r="T5" s="614"/>
      <c r="U5" s="612"/>
      <c r="V5" s="613"/>
      <c r="W5" s="614"/>
      <c r="X5" s="612"/>
      <c r="Y5" s="613"/>
      <c r="Z5" s="614"/>
      <c r="AA5" s="612"/>
      <c r="AB5" s="613"/>
      <c r="AC5" s="615"/>
      <c r="AD5" s="1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"/>
      <c r="AZ5" s="11"/>
      <c r="BA5" s="154" t="s">
        <v>12</v>
      </c>
      <c r="BB5" s="154"/>
      <c r="BC5" s="154"/>
      <c r="BD5" s="154"/>
      <c r="BE5" s="154"/>
      <c r="BF5" s="154"/>
      <c r="BG5" s="154"/>
      <c r="BH5" s="154"/>
      <c r="BI5" s="12"/>
      <c r="BJ5" s="13"/>
      <c r="BK5" s="690" t="s">
        <v>93</v>
      </c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R5" s="14"/>
      <c r="CS5" s="1"/>
      <c r="CT5" s="1"/>
      <c r="CU5" s="1"/>
      <c r="CV5" s="1"/>
      <c r="CW5" s="1"/>
      <c r="CX5" s="1"/>
      <c r="CY5" s="1"/>
      <c r="CZ5" s="1"/>
      <c r="DA5" s="1"/>
      <c r="DB5" s="77"/>
      <c r="DC5" s="77"/>
      <c r="DD5" s="77"/>
      <c r="DE5" s="77"/>
    </row>
    <row r="6" spans="1:109" ht="19.5" customHeight="1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692" t="s">
        <v>91</v>
      </c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0"/>
      <c r="AO6" s="690"/>
      <c r="AP6" s="690"/>
      <c r="AQ6" s="690"/>
      <c r="AR6" s="690"/>
      <c r="AS6" s="690"/>
      <c r="AT6" s="690"/>
      <c r="AU6" s="690"/>
      <c r="AV6" s="690"/>
      <c r="AW6" s="693"/>
      <c r="AX6" s="1"/>
      <c r="AY6" s="1"/>
      <c r="AZ6" s="17"/>
      <c r="BA6" s="155"/>
      <c r="BB6" s="155"/>
      <c r="BC6" s="155"/>
      <c r="BD6" s="155"/>
      <c r="BE6" s="155"/>
      <c r="BF6" s="155"/>
      <c r="BG6" s="155"/>
      <c r="BH6" s="155"/>
      <c r="BI6" s="18"/>
      <c r="BJ6" s="19"/>
      <c r="BK6" s="691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20"/>
      <c r="CS6" s="1"/>
      <c r="CT6" s="1"/>
      <c r="CU6" s="1"/>
      <c r="CV6" s="1"/>
      <c r="CW6" s="1"/>
      <c r="CX6" s="1"/>
      <c r="CY6" s="1"/>
      <c r="CZ6" s="1"/>
      <c r="DA6" s="1"/>
      <c r="DB6" s="77"/>
      <c r="DC6" s="77"/>
      <c r="DD6" s="77"/>
      <c r="DE6" s="77"/>
    </row>
    <row r="7" spans="1:109" ht="19.5" customHeight="1" thickBo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694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5"/>
      <c r="AW7" s="696"/>
      <c r="AX7" s="1"/>
      <c r="AY7" s="1"/>
      <c r="AZ7" s="23"/>
      <c r="BA7" s="141" t="s">
        <v>15</v>
      </c>
      <c r="BB7" s="141"/>
      <c r="BC7" s="141"/>
      <c r="BD7" s="141"/>
      <c r="BE7" s="141"/>
      <c r="BF7" s="141"/>
      <c r="BG7" s="141"/>
      <c r="BH7" s="141"/>
      <c r="BI7" s="24"/>
      <c r="BJ7" s="25"/>
      <c r="BK7" s="697" t="s">
        <v>113</v>
      </c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166"/>
      <c r="CP7" s="166"/>
      <c r="CQ7" s="166"/>
      <c r="CR7" s="167"/>
      <c r="CS7" s="1"/>
      <c r="CT7" s="1"/>
      <c r="CU7" s="1"/>
      <c r="CV7" s="1"/>
      <c r="CW7" s="1"/>
      <c r="CX7" s="1"/>
      <c r="CY7" s="1"/>
      <c r="CZ7" s="1"/>
      <c r="DA7" s="1"/>
      <c r="DB7" s="77"/>
      <c r="DC7" s="77"/>
      <c r="DD7" s="77"/>
      <c r="DE7" s="77"/>
    </row>
    <row r="8" spans="1:109" ht="5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1"/>
      <c r="AY8" s="1"/>
      <c r="AZ8" s="17"/>
      <c r="BA8" s="135"/>
      <c r="BB8" s="135"/>
      <c r="BC8" s="135"/>
      <c r="BD8" s="135"/>
      <c r="BE8" s="135"/>
      <c r="BF8" s="135"/>
      <c r="BG8" s="135"/>
      <c r="BH8" s="135"/>
      <c r="BI8" s="1"/>
      <c r="BJ8" s="26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136"/>
      <c r="CP8" s="136"/>
      <c r="CQ8" s="136"/>
      <c r="CR8" s="168"/>
      <c r="CS8" s="1"/>
      <c r="CT8" s="1"/>
      <c r="CU8" s="1"/>
      <c r="CV8" s="1"/>
      <c r="CW8" s="1"/>
      <c r="CX8" s="1"/>
      <c r="CY8" s="1"/>
      <c r="CZ8" s="1"/>
      <c r="DA8" s="1"/>
    </row>
    <row r="9" spans="1:109" ht="19.5" customHeight="1">
      <c r="A9" s="30"/>
      <c r="B9" s="171" t="s">
        <v>16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28"/>
      <c r="X9" s="177">
        <f>BG38+CE38</f>
        <v>5508247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29"/>
      <c r="AS9" s="30"/>
      <c r="AT9" s="30"/>
      <c r="AU9" s="30"/>
      <c r="AV9" s="30"/>
      <c r="AW9" s="1"/>
      <c r="AX9" s="1"/>
      <c r="AY9" s="1"/>
      <c r="AZ9" s="31"/>
      <c r="BA9" s="155"/>
      <c r="BB9" s="155"/>
      <c r="BC9" s="155"/>
      <c r="BD9" s="155"/>
      <c r="BE9" s="155"/>
      <c r="BF9" s="155"/>
      <c r="BG9" s="155"/>
      <c r="BH9" s="155"/>
      <c r="BI9" s="18"/>
      <c r="BJ9" s="32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169"/>
      <c r="CP9" s="169"/>
      <c r="CQ9" s="169"/>
      <c r="CR9" s="170"/>
      <c r="CS9" s="1"/>
      <c r="CT9" s="1"/>
      <c r="CU9" s="1"/>
      <c r="CV9" s="1"/>
      <c r="CW9" s="1"/>
      <c r="CX9" s="1"/>
      <c r="CY9" s="1"/>
      <c r="CZ9" s="1"/>
      <c r="DA9" s="1"/>
      <c r="DB9" s="74" t="s">
        <v>105</v>
      </c>
      <c r="DC9" s="75" t="s">
        <v>108</v>
      </c>
    </row>
    <row r="10" spans="1:109" ht="19.5" customHeight="1">
      <c r="A10" s="30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33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34"/>
      <c r="AS10" s="80"/>
      <c r="AT10" s="80"/>
      <c r="AU10" s="30"/>
      <c r="AV10" s="1"/>
      <c r="AW10" s="1"/>
      <c r="AX10" s="1"/>
      <c r="AY10" s="1"/>
      <c r="AZ10" s="17"/>
      <c r="BA10" s="179" t="s">
        <v>17</v>
      </c>
      <c r="BB10" s="179"/>
      <c r="BC10" s="179"/>
      <c r="BD10" s="179"/>
      <c r="BE10" s="179"/>
      <c r="BF10" s="179"/>
      <c r="BG10" s="179"/>
      <c r="BH10" s="179"/>
      <c r="BI10" s="1"/>
      <c r="BJ10" s="296"/>
      <c r="BK10" s="179"/>
      <c r="BL10" s="179"/>
      <c r="BM10" s="179"/>
      <c r="BN10" s="179"/>
      <c r="BO10" s="35"/>
      <c r="BP10" s="686" t="s">
        <v>95</v>
      </c>
      <c r="BQ10" s="686"/>
      <c r="BR10" s="686"/>
      <c r="BS10" s="686"/>
      <c r="BT10" s="686"/>
      <c r="BU10" s="686"/>
      <c r="BV10" s="686"/>
      <c r="BW10" s="686"/>
      <c r="BX10" s="686"/>
      <c r="BY10" s="686"/>
      <c r="BZ10" s="686"/>
      <c r="CA10" s="686"/>
      <c r="CB10" s="686"/>
      <c r="CC10" s="686"/>
      <c r="CD10" s="686"/>
      <c r="CE10" s="686"/>
      <c r="CF10" s="686"/>
      <c r="CG10" s="686"/>
      <c r="CH10" s="686"/>
      <c r="CI10" s="686"/>
      <c r="CJ10" s="686"/>
      <c r="CK10" s="686"/>
      <c r="CL10" s="686"/>
      <c r="CM10" s="686"/>
      <c r="CN10" s="686"/>
      <c r="CO10" s="686"/>
      <c r="CP10" s="179"/>
      <c r="CQ10" s="179"/>
      <c r="CR10" s="181"/>
      <c r="CS10" s="1"/>
      <c r="CT10" s="1"/>
      <c r="CU10" s="1"/>
      <c r="CV10" s="1"/>
      <c r="CW10" s="1"/>
      <c r="CX10" s="1"/>
      <c r="CY10" s="1"/>
      <c r="CZ10" s="1"/>
      <c r="DA10" s="1"/>
      <c r="DB10" s="76" t="s">
        <v>106</v>
      </c>
      <c r="DC10" s="75" t="s">
        <v>107</v>
      </c>
    </row>
    <row r="11" spans="1:109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"/>
      <c r="Y11" s="36"/>
      <c r="Z11" s="236"/>
      <c r="AA11" s="236"/>
      <c r="AB11" s="237">
        <f>CE38</f>
        <v>500618</v>
      </c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36" t="s">
        <v>19</v>
      </c>
      <c r="AS11" s="80"/>
      <c r="AT11" s="80"/>
      <c r="AU11" s="1"/>
      <c r="AV11" s="1"/>
      <c r="AW11" s="1"/>
      <c r="AX11" s="1"/>
      <c r="AY11" s="1"/>
      <c r="AZ11" s="37"/>
      <c r="BA11" s="179" t="s">
        <v>20</v>
      </c>
      <c r="BB11" s="179"/>
      <c r="BC11" s="179"/>
      <c r="BD11" s="179"/>
      <c r="BE11" s="179"/>
      <c r="BF11" s="179"/>
      <c r="BG11" s="179"/>
      <c r="BH11" s="179"/>
      <c r="BI11" s="38"/>
      <c r="BJ11" s="39"/>
      <c r="BK11" s="38"/>
      <c r="BL11" s="38"/>
      <c r="BM11" s="38"/>
      <c r="BN11" s="38"/>
      <c r="BO11" s="35"/>
      <c r="BP11" s="686" t="s">
        <v>96</v>
      </c>
      <c r="BQ11" s="686"/>
      <c r="BR11" s="686"/>
      <c r="BS11" s="686"/>
      <c r="BT11" s="686"/>
      <c r="BU11" s="686"/>
      <c r="BV11" s="686"/>
      <c r="BW11" s="686"/>
      <c r="BX11" s="686"/>
      <c r="BY11" s="686"/>
      <c r="BZ11" s="686"/>
      <c r="CA11" s="686"/>
      <c r="CB11" s="686"/>
      <c r="CC11" s="686"/>
      <c r="CD11" s="686"/>
      <c r="CE11" s="686"/>
      <c r="CF11" s="686"/>
      <c r="CG11" s="686"/>
      <c r="CH11" s="686"/>
      <c r="CI11" s="686"/>
      <c r="CJ11" s="686"/>
      <c r="CK11" s="686"/>
      <c r="CL11" s="686"/>
      <c r="CM11" s="686"/>
      <c r="CN11" s="686"/>
      <c r="CO11" s="686"/>
      <c r="CP11" s="179"/>
      <c r="CQ11" s="179"/>
      <c r="CR11" s="181"/>
      <c r="CS11" s="1"/>
      <c r="CT11" s="1"/>
      <c r="CU11" s="1"/>
      <c r="CV11" s="1"/>
      <c r="CW11" s="1"/>
      <c r="CX11" s="1"/>
      <c r="CY11" s="1"/>
      <c r="CZ11" s="1"/>
      <c r="DA11" s="1"/>
    </row>
    <row r="12" spans="1:109" ht="16.5" customHeight="1">
      <c r="A12" s="238" t="s">
        <v>21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1"/>
      <c r="AW12" s="1"/>
      <c r="AX12" s="1"/>
      <c r="AY12" s="1"/>
      <c r="AZ12" s="200" t="s">
        <v>22</v>
      </c>
      <c r="BA12" s="141"/>
      <c r="BB12" s="141"/>
      <c r="BC12" s="141"/>
      <c r="BD12" s="141"/>
      <c r="BE12" s="141"/>
      <c r="BF12" s="141"/>
      <c r="BG12" s="141"/>
      <c r="BH12" s="141"/>
      <c r="BI12" s="201"/>
      <c r="BJ12" s="24"/>
      <c r="BK12" s="24"/>
      <c r="BL12" s="239" t="s">
        <v>23</v>
      </c>
      <c r="BM12" s="239"/>
      <c r="BN12" s="239"/>
      <c r="BO12" s="239"/>
      <c r="BP12" s="667" t="s">
        <v>24</v>
      </c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141"/>
      <c r="CQ12" s="141"/>
      <c r="CR12" s="142"/>
      <c r="CS12" s="1"/>
      <c r="CT12" s="1"/>
      <c r="CU12" s="1"/>
      <c r="CV12" s="1"/>
      <c r="CW12" s="1"/>
      <c r="CX12" s="1"/>
      <c r="CY12" s="1"/>
      <c r="CZ12" s="1"/>
      <c r="DA12" s="1"/>
    </row>
    <row r="13" spans="1:109" ht="3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"/>
      <c r="AW13" s="1"/>
      <c r="AX13" s="1"/>
      <c r="AY13" s="1"/>
      <c r="AZ13" s="202"/>
      <c r="BA13" s="155"/>
      <c r="BB13" s="155"/>
      <c r="BC13" s="155"/>
      <c r="BD13" s="155"/>
      <c r="BE13" s="155"/>
      <c r="BF13" s="155"/>
      <c r="BG13" s="155"/>
      <c r="BH13" s="155"/>
      <c r="BI13" s="203"/>
      <c r="BJ13" s="18"/>
      <c r="BK13" s="18"/>
      <c r="BL13" s="40"/>
      <c r="BM13" s="41"/>
      <c r="BN13" s="41"/>
      <c r="BO13" s="41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/>
      <c r="CP13" s="44"/>
      <c r="CQ13" s="44"/>
      <c r="CR13" s="45"/>
      <c r="CS13" s="1"/>
      <c r="CT13" s="1"/>
      <c r="CU13" s="1"/>
      <c r="CV13" s="1"/>
      <c r="CW13" s="1"/>
      <c r="CX13" s="1"/>
      <c r="CY13" s="1"/>
      <c r="CZ13" s="1"/>
      <c r="DA13" s="1"/>
    </row>
    <row r="14" spans="1:109" ht="9.75" customHeight="1" thickBo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1"/>
      <c r="AW14" s="1"/>
      <c r="AX14" s="1"/>
      <c r="AY14" s="1"/>
      <c r="AZ14" s="200" t="s">
        <v>25</v>
      </c>
      <c r="BA14" s="141"/>
      <c r="BB14" s="141"/>
      <c r="BC14" s="141"/>
      <c r="BD14" s="141"/>
      <c r="BE14" s="141"/>
      <c r="BF14" s="141"/>
      <c r="BG14" s="141"/>
      <c r="BH14" s="141"/>
      <c r="BI14" s="201"/>
      <c r="BJ14" s="679" t="s">
        <v>97</v>
      </c>
      <c r="BK14" s="680"/>
      <c r="BL14" s="680"/>
      <c r="BM14" s="680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141" t="s">
        <v>26</v>
      </c>
      <c r="CA14" s="141"/>
      <c r="CB14" s="141"/>
      <c r="CC14" s="680" t="s">
        <v>98</v>
      </c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208" t="s">
        <v>27</v>
      </c>
      <c r="CP14" s="208"/>
      <c r="CQ14" s="208"/>
      <c r="CR14" s="209"/>
      <c r="CS14" s="1"/>
      <c r="CT14" s="1"/>
      <c r="CU14" s="1"/>
      <c r="CV14" s="1"/>
      <c r="CW14" s="1"/>
      <c r="CX14" s="1"/>
      <c r="CY14" s="1"/>
      <c r="CZ14" s="1"/>
    </row>
    <row r="15" spans="1:109" ht="9.75" customHeight="1">
      <c r="A15" s="212" t="s">
        <v>28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669"/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1"/>
      <c r="AV15" s="1"/>
      <c r="AW15" s="1"/>
      <c r="AX15" s="1"/>
      <c r="AY15" s="1"/>
      <c r="AZ15" s="202"/>
      <c r="BA15" s="155"/>
      <c r="BB15" s="155"/>
      <c r="BC15" s="155"/>
      <c r="BD15" s="155"/>
      <c r="BE15" s="155"/>
      <c r="BF15" s="155"/>
      <c r="BG15" s="155"/>
      <c r="BH15" s="155"/>
      <c r="BI15" s="203"/>
      <c r="BJ15" s="681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2"/>
      <c r="BV15" s="682"/>
      <c r="BW15" s="682"/>
      <c r="BX15" s="682"/>
      <c r="BY15" s="682"/>
      <c r="BZ15" s="155"/>
      <c r="CA15" s="155"/>
      <c r="CB15" s="155"/>
      <c r="CC15" s="682"/>
      <c r="CD15" s="682"/>
      <c r="CE15" s="682"/>
      <c r="CF15" s="682"/>
      <c r="CG15" s="682"/>
      <c r="CH15" s="682"/>
      <c r="CI15" s="682"/>
      <c r="CJ15" s="682"/>
      <c r="CK15" s="682"/>
      <c r="CL15" s="682"/>
      <c r="CM15" s="682"/>
      <c r="CN15" s="682"/>
      <c r="CO15" s="210"/>
      <c r="CP15" s="210"/>
      <c r="CQ15" s="210"/>
      <c r="CR15" s="211"/>
      <c r="CS15" s="1"/>
      <c r="CT15" s="1"/>
      <c r="CU15" s="1"/>
      <c r="CV15" s="1"/>
      <c r="CW15" s="1"/>
      <c r="CX15" s="1"/>
      <c r="CY15" s="1"/>
      <c r="CZ15" s="1"/>
    </row>
    <row r="16" spans="1:109" ht="9.7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665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72"/>
      <c r="AV16" s="1"/>
      <c r="AW16" s="1"/>
      <c r="AX16" s="1"/>
      <c r="AY16" s="1"/>
      <c r="AZ16" s="222" t="s">
        <v>29</v>
      </c>
      <c r="BA16" s="223"/>
      <c r="BB16" s="223"/>
      <c r="BC16" s="223"/>
      <c r="BD16" s="223"/>
      <c r="BE16" s="223"/>
      <c r="BF16" s="223"/>
      <c r="BG16" s="223"/>
      <c r="BH16" s="223"/>
      <c r="BI16" s="224"/>
      <c r="BJ16" s="673" t="s">
        <v>110</v>
      </c>
      <c r="BK16" s="674"/>
      <c r="BL16" s="674"/>
      <c r="BM16" s="674"/>
      <c r="BN16" s="674"/>
      <c r="BO16" s="674"/>
      <c r="BP16" s="674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  <c r="CD16" s="674"/>
      <c r="CE16" s="674"/>
      <c r="CF16" s="674"/>
      <c r="CG16" s="674"/>
      <c r="CH16" s="674"/>
      <c r="CI16" s="674"/>
      <c r="CJ16" s="674"/>
      <c r="CK16" s="674"/>
      <c r="CL16" s="674"/>
      <c r="CM16" s="674"/>
      <c r="CN16" s="674"/>
      <c r="CO16" s="674"/>
      <c r="CP16" s="674"/>
      <c r="CQ16" s="674"/>
      <c r="CR16" s="675"/>
      <c r="CS16" s="1"/>
      <c r="CT16" s="1"/>
      <c r="CU16" s="1"/>
      <c r="CV16" s="1"/>
      <c r="CW16" s="1"/>
      <c r="CX16" s="1"/>
      <c r="CY16" s="1"/>
      <c r="CZ16" s="1"/>
      <c r="DA16" s="1"/>
      <c r="DB16" s="3" t="s">
        <v>109</v>
      </c>
    </row>
    <row r="17" spans="1:108" ht="9.75" customHeight="1">
      <c r="A17" s="275" t="s">
        <v>30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549"/>
      <c r="AC17" s="648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167"/>
      <c r="AV17" s="1"/>
      <c r="AW17" s="1"/>
      <c r="AX17" s="1"/>
      <c r="AY17" s="1"/>
      <c r="AZ17" s="215"/>
      <c r="BA17" s="216"/>
      <c r="BB17" s="216"/>
      <c r="BC17" s="216"/>
      <c r="BD17" s="216"/>
      <c r="BE17" s="216"/>
      <c r="BF17" s="216"/>
      <c r="BG17" s="216"/>
      <c r="BH17" s="216"/>
      <c r="BI17" s="225"/>
      <c r="BJ17" s="676"/>
      <c r="BK17" s="677"/>
      <c r="BL17" s="677"/>
      <c r="BM17" s="677"/>
      <c r="BN17" s="677"/>
      <c r="BO17" s="677"/>
      <c r="BP17" s="677"/>
      <c r="BQ17" s="677"/>
      <c r="BR17" s="677"/>
      <c r="BS17" s="677"/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7"/>
      <c r="CE17" s="677"/>
      <c r="CF17" s="677"/>
      <c r="CG17" s="677"/>
      <c r="CH17" s="677"/>
      <c r="CI17" s="677"/>
      <c r="CJ17" s="677"/>
      <c r="CK17" s="677"/>
      <c r="CL17" s="677"/>
      <c r="CM17" s="677"/>
      <c r="CN17" s="677"/>
      <c r="CO17" s="677"/>
      <c r="CP17" s="677"/>
      <c r="CQ17" s="677"/>
      <c r="CR17" s="678"/>
      <c r="CS17" s="1"/>
      <c r="CT17" s="1"/>
      <c r="CU17" s="1"/>
      <c r="CV17" s="1"/>
      <c r="CW17" s="1"/>
      <c r="CX17" s="1"/>
      <c r="CY17" s="1"/>
      <c r="CZ17" s="1"/>
      <c r="DA17" s="1"/>
      <c r="DB17" s="3" t="s">
        <v>110</v>
      </c>
    </row>
    <row r="18" spans="1:108" ht="9.7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665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170"/>
      <c r="AV18" s="1"/>
      <c r="AW18" s="1"/>
      <c r="AX18" s="1"/>
      <c r="AY18" s="1"/>
      <c r="AZ18" s="275" t="s">
        <v>31</v>
      </c>
      <c r="BA18" s="276"/>
      <c r="BB18" s="276"/>
      <c r="BC18" s="276"/>
      <c r="BD18" s="276"/>
      <c r="BE18" s="276"/>
      <c r="BF18" s="276"/>
      <c r="BG18" s="276"/>
      <c r="BH18" s="276"/>
      <c r="BI18" s="574"/>
      <c r="BJ18" s="652">
        <v>1234567</v>
      </c>
      <c r="BK18" s="653"/>
      <c r="BL18" s="653"/>
      <c r="BM18" s="653"/>
      <c r="BN18" s="653"/>
      <c r="BO18" s="653"/>
      <c r="BP18" s="653"/>
      <c r="BQ18" s="653"/>
      <c r="BR18" s="653"/>
      <c r="BS18" s="653"/>
      <c r="BT18" s="653"/>
      <c r="BU18" s="653"/>
      <c r="BV18" s="653"/>
      <c r="BW18" s="653"/>
      <c r="BX18" s="653"/>
      <c r="BY18" s="653"/>
      <c r="BZ18" s="653"/>
      <c r="CA18" s="653"/>
      <c r="CB18" s="653"/>
      <c r="CC18" s="653"/>
      <c r="CD18" s="653"/>
      <c r="CE18" s="653"/>
      <c r="CF18" s="653"/>
      <c r="CG18" s="653"/>
      <c r="CH18" s="653"/>
      <c r="CI18" s="653"/>
      <c r="CJ18" s="653"/>
      <c r="CK18" s="653"/>
      <c r="CL18" s="653"/>
      <c r="CM18" s="653"/>
      <c r="CN18" s="653"/>
      <c r="CO18" s="653"/>
      <c r="CP18" s="653"/>
      <c r="CQ18" s="653"/>
      <c r="CR18" s="654"/>
      <c r="CS18" s="1"/>
      <c r="CT18" s="1"/>
      <c r="CU18" s="1"/>
      <c r="CV18" s="1"/>
      <c r="CW18" s="1"/>
      <c r="CX18" s="1"/>
      <c r="CY18" s="1"/>
      <c r="CZ18" s="1"/>
      <c r="DA18" s="1"/>
    </row>
    <row r="19" spans="1:108" ht="9.75" customHeight="1">
      <c r="A19" s="275" t="s">
        <v>32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549"/>
      <c r="AC19" s="648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167"/>
      <c r="AV19" s="17"/>
      <c r="AW19" s="1"/>
      <c r="AX19" s="1"/>
      <c r="AY19" s="1"/>
      <c r="AZ19" s="215"/>
      <c r="BA19" s="216"/>
      <c r="BB19" s="216"/>
      <c r="BC19" s="216"/>
      <c r="BD19" s="216"/>
      <c r="BE19" s="216"/>
      <c r="BF19" s="216"/>
      <c r="BG19" s="216"/>
      <c r="BH19" s="216"/>
      <c r="BI19" s="225"/>
      <c r="BJ19" s="683"/>
      <c r="BK19" s="684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5"/>
      <c r="CS19" s="1"/>
      <c r="CT19" s="1"/>
      <c r="CU19" s="1"/>
      <c r="CV19" s="1"/>
      <c r="CW19" s="1"/>
      <c r="CX19" s="1"/>
      <c r="CY19" s="1"/>
      <c r="CZ19" s="1"/>
      <c r="DA19" s="1"/>
      <c r="DB19" s="46"/>
    </row>
    <row r="20" spans="1:108" ht="9.7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665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  <c r="AU20" s="170"/>
      <c r="AV20" s="1"/>
      <c r="AW20" s="1"/>
      <c r="AX20" s="1"/>
      <c r="AY20" s="1"/>
      <c r="AZ20" s="182" t="s">
        <v>33</v>
      </c>
      <c r="BA20" s="183"/>
      <c r="BB20" s="183"/>
      <c r="BC20" s="183"/>
      <c r="BD20" s="183"/>
      <c r="BE20" s="183"/>
      <c r="BF20" s="183"/>
      <c r="BG20" s="183"/>
      <c r="BH20" s="183"/>
      <c r="BI20" s="184"/>
      <c r="BJ20" s="652" t="s">
        <v>114</v>
      </c>
      <c r="BK20" s="653"/>
      <c r="BL20" s="653"/>
      <c r="BM20" s="653"/>
      <c r="BN20" s="653"/>
      <c r="BO20" s="653"/>
      <c r="BP20" s="653"/>
      <c r="BQ20" s="653"/>
      <c r="BR20" s="653"/>
      <c r="BS20" s="653"/>
      <c r="BT20" s="653"/>
      <c r="BU20" s="653"/>
      <c r="BV20" s="653"/>
      <c r="BW20" s="653"/>
      <c r="BX20" s="653"/>
      <c r="BY20" s="653"/>
      <c r="BZ20" s="653"/>
      <c r="CA20" s="653"/>
      <c r="CB20" s="653"/>
      <c r="CC20" s="653"/>
      <c r="CD20" s="653"/>
      <c r="CE20" s="653"/>
      <c r="CF20" s="653"/>
      <c r="CG20" s="653"/>
      <c r="CH20" s="653"/>
      <c r="CI20" s="653"/>
      <c r="CJ20" s="653"/>
      <c r="CK20" s="653"/>
      <c r="CL20" s="653"/>
      <c r="CM20" s="653"/>
      <c r="CN20" s="653"/>
      <c r="CO20" s="653"/>
      <c r="CP20" s="653"/>
      <c r="CQ20" s="653"/>
      <c r="CR20" s="654"/>
      <c r="CS20" s="1"/>
      <c r="CT20" s="1"/>
      <c r="CU20" s="1"/>
      <c r="CV20" s="1"/>
      <c r="CW20" s="1"/>
      <c r="CX20" s="1"/>
      <c r="CY20" s="1"/>
      <c r="CZ20" s="1"/>
      <c r="DA20" s="1"/>
      <c r="DC20" s="47"/>
      <c r="DD20" s="47"/>
    </row>
    <row r="21" spans="1:108" ht="9.75" customHeight="1">
      <c r="A21" s="566" t="s">
        <v>34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279" t="s">
        <v>35</v>
      </c>
      <c r="S21" s="279"/>
      <c r="T21" s="646"/>
      <c r="U21" s="646"/>
      <c r="V21" s="646"/>
      <c r="W21" s="646"/>
      <c r="X21" s="646"/>
      <c r="Y21" s="646"/>
      <c r="Z21" s="279" t="s">
        <v>36</v>
      </c>
      <c r="AA21" s="279"/>
      <c r="AB21" s="572"/>
      <c r="AC21" s="648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167"/>
      <c r="AV21" s="1"/>
      <c r="AW21" s="1"/>
      <c r="AX21" s="1"/>
      <c r="AY21" s="1"/>
      <c r="AZ21" s="185"/>
      <c r="BA21" s="186"/>
      <c r="BB21" s="186"/>
      <c r="BC21" s="186"/>
      <c r="BD21" s="186"/>
      <c r="BE21" s="186"/>
      <c r="BF21" s="186"/>
      <c r="BG21" s="186"/>
      <c r="BH21" s="186"/>
      <c r="BI21" s="187"/>
      <c r="BJ21" s="655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656"/>
      <c r="BW21" s="656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7"/>
      <c r="CS21" s="1"/>
      <c r="CT21" s="1"/>
      <c r="CU21" s="1"/>
      <c r="CV21" s="1"/>
      <c r="CW21" s="1"/>
      <c r="CX21" s="1"/>
      <c r="CY21" s="1"/>
      <c r="CZ21" s="1"/>
      <c r="DA21" s="1"/>
      <c r="DC21" s="47"/>
      <c r="DD21" s="47"/>
    </row>
    <row r="22" spans="1:108" ht="9.75" customHeight="1">
      <c r="A22" s="568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70"/>
      <c r="S22" s="570"/>
      <c r="T22" s="664"/>
      <c r="U22" s="664"/>
      <c r="V22" s="664"/>
      <c r="W22" s="664"/>
      <c r="X22" s="664"/>
      <c r="Y22" s="664"/>
      <c r="Z22" s="570"/>
      <c r="AA22" s="570"/>
      <c r="AB22" s="573"/>
      <c r="AC22" s="665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170"/>
      <c r="AV22" s="1"/>
      <c r="AW22" s="1"/>
      <c r="AX22" s="1"/>
      <c r="AY22" s="1"/>
      <c r="AZ22" s="185"/>
      <c r="BA22" s="186"/>
      <c r="BB22" s="186"/>
      <c r="BC22" s="186"/>
      <c r="BD22" s="186"/>
      <c r="BE22" s="186"/>
      <c r="BF22" s="186"/>
      <c r="BG22" s="186"/>
      <c r="BH22" s="186"/>
      <c r="BI22" s="187"/>
      <c r="BJ22" s="655"/>
      <c r="BK22" s="656"/>
      <c r="BL22" s="656"/>
      <c r="BM22" s="656"/>
      <c r="BN22" s="656"/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7"/>
      <c r="CS22" s="1"/>
      <c r="CT22" s="1"/>
      <c r="CU22" s="1"/>
      <c r="CV22" s="1"/>
      <c r="CW22" s="1"/>
      <c r="CX22" s="1"/>
      <c r="CY22" s="1"/>
      <c r="CZ22" s="1"/>
      <c r="DA22" s="1"/>
    </row>
    <row r="23" spans="1:108" ht="9.75" customHeight="1" thickBot="1">
      <c r="A23" s="275" t="s">
        <v>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9" t="s">
        <v>35</v>
      </c>
      <c r="S23" s="279"/>
      <c r="T23" s="646"/>
      <c r="U23" s="646"/>
      <c r="V23" s="646"/>
      <c r="W23" s="646"/>
      <c r="X23" s="646"/>
      <c r="Y23" s="646"/>
      <c r="Z23" s="279" t="s">
        <v>36</v>
      </c>
      <c r="AA23" s="279"/>
      <c r="AB23" s="279"/>
      <c r="AC23" s="648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48"/>
      <c r="AV23" s="1"/>
      <c r="AW23" s="1"/>
      <c r="AX23" s="1"/>
      <c r="AY23" s="1"/>
      <c r="AZ23" s="188"/>
      <c r="BA23" s="189"/>
      <c r="BB23" s="189"/>
      <c r="BC23" s="189"/>
      <c r="BD23" s="189"/>
      <c r="BE23" s="189"/>
      <c r="BF23" s="189"/>
      <c r="BG23" s="189"/>
      <c r="BH23" s="189"/>
      <c r="BI23" s="190"/>
      <c r="BJ23" s="658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60"/>
      <c r="CS23" s="1"/>
      <c r="CT23" s="1"/>
      <c r="CU23" s="1"/>
      <c r="CV23" s="1"/>
      <c r="CW23" s="1"/>
      <c r="CX23" s="1"/>
      <c r="CY23" s="1"/>
      <c r="CZ23" s="1"/>
      <c r="DA23" s="1"/>
    </row>
    <row r="24" spans="1:108" ht="9.75" customHeight="1" thickBot="1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80"/>
      <c r="S24" s="280"/>
      <c r="T24" s="647"/>
      <c r="U24" s="647"/>
      <c r="V24" s="647"/>
      <c r="W24" s="647"/>
      <c r="X24" s="647"/>
      <c r="Y24" s="647"/>
      <c r="Z24" s="283"/>
      <c r="AA24" s="283"/>
      <c r="AB24" s="283"/>
      <c r="AC24" s="650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651"/>
      <c r="AP24" s="651"/>
      <c r="AQ24" s="651"/>
      <c r="AR24" s="651"/>
      <c r="AS24" s="651"/>
      <c r="AT24" s="651"/>
      <c r="AU24" s="49"/>
      <c r="AV24" s="17"/>
      <c r="AW24" s="1"/>
      <c r="AX24" s="1"/>
      <c r="AY24" s="1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1"/>
      <c r="CT24" s="1"/>
      <c r="CU24" s="1"/>
      <c r="CV24" s="1"/>
      <c r="CW24" s="1"/>
      <c r="CX24" s="1"/>
      <c r="CY24" s="1"/>
      <c r="CZ24" s="1"/>
      <c r="DA24" s="1"/>
    </row>
    <row r="25" spans="1:108" ht="19.5" customHeight="1" thickBot="1">
      <c r="A25" s="103"/>
      <c r="B25" s="9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661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"/>
      <c r="AV25" s="1"/>
      <c r="AW25" s="1"/>
      <c r="AX25" s="1"/>
      <c r="AY25" s="1"/>
      <c r="AZ25" s="82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1"/>
      <c r="BV25" s="266" t="s">
        <v>39</v>
      </c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1"/>
      <c r="CT25" s="1"/>
      <c r="CU25" s="1"/>
      <c r="CV25" s="1"/>
      <c r="CW25" s="1"/>
      <c r="CX25" s="1"/>
      <c r="CY25" s="1"/>
      <c r="CZ25" s="1"/>
      <c r="DA25" s="1"/>
    </row>
    <row r="26" spans="1:108" ht="9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1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1"/>
      <c r="CT26" s="1"/>
      <c r="CU26" s="1"/>
      <c r="CV26" s="1"/>
      <c r="CW26" s="1"/>
      <c r="CX26" s="1"/>
      <c r="CY26" s="1"/>
      <c r="CZ26" s="1"/>
      <c r="DA26" s="1"/>
    </row>
    <row r="27" spans="1:108" ht="19.5" customHeight="1">
      <c r="A27" s="267" t="s">
        <v>8</v>
      </c>
      <c r="B27" s="268"/>
      <c r="C27" s="269"/>
      <c r="D27" s="270" t="s">
        <v>9</v>
      </c>
      <c r="E27" s="213"/>
      <c r="F27" s="271"/>
      <c r="G27" s="272" t="s">
        <v>40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73"/>
      <c r="AJ27" s="274" t="s">
        <v>41</v>
      </c>
      <c r="AK27" s="268"/>
      <c r="AL27" s="268"/>
      <c r="AM27" s="268"/>
      <c r="AN27" s="268"/>
      <c r="AO27" s="268"/>
      <c r="AP27" s="268"/>
      <c r="AQ27" s="269"/>
      <c r="AR27" s="272" t="s">
        <v>42</v>
      </c>
      <c r="AS27" s="268"/>
      <c r="AT27" s="268"/>
      <c r="AU27" s="268"/>
      <c r="AV27" s="273"/>
      <c r="AW27" s="274" t="s">
        <v>43</v>
      </c>
      <c r="AX27" s="268"/>
      <c r="AY27" s="268"/>
      <c r="AZ27" s="268"/>
      <c r="BA27" s="268"/>
      <c r="BB27" s="268"/>
      <c r="BC27" s="268"/>
      <c r="BD27" s="268"/>
      <c r="BE27" s="268"/>
      <c r="BF27" s="273"/>
      <c r="BG27" s="274" t="s">
        <v>44</v>
      </c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73"/>
      <c r="BV27" s="575" t="s">
        <v>45</v>
      </c>
      <c r="BW27" s="576"/>
      <c r="BX27" s="576"/>
      <c r="BY27" s="576"/>
      <c r="BZ27" s="576"/>
      <c r="CA27" s="576"/>
      <c r="CB27" s="576"/>
      <c r="CC27" s="576"/>
      <c r="CD27" s="577"/>
      <c r="CE27" s="578" t="s">
        <v>46</v>
      </c>
      <c r="CF27" s="579"/>
      <c r="CG27" s="579"/>
      <c r="CH27" s="579"/>
      <c r="CI27" s="579"/>
      <c r="CJ27" s="579"/>
      <c r="CK27" s="579"/>
      <c r="CL27" s="580"/>
      <c r="CM27" s="242" t="s">
        <v>47</v>
      </c>
      <c r="CN27" s="243"/>
      <c r="CO27" s="243"/>
      <c r="CP27" s="243"/>
      <c r="CQ27" s="243"/>
      <c r="CR27" s="244"/>
      <c r="CS27" s="50"/>
      <c r="CT27" s="1"/>
      <c r="CU27" s="1"/>
      <c r="CV27" s="1"/>
      <c r="CW27" s="1"/>
      <c r="CX27" s="1"/>
      <c r="CY27" s="1"/>
      <c r="CZ27" s="1"/>
      <c r="DA27" s="1"/>
    </row>
    <row r="28" spans="1:108" ht="19.5" customHeight="1">
      <c r="A28" s="632">
        <v>9</v>
      </c>
      <c r="B28" s="633"/>
      <c r="C28" s="634"/>
      <c r="D28" s="635">
        <v>1</v>
      </c>
      <c r="E28" s="633"/>
      <c r="F28" s="634"/>
      <c r="G28" s="636" t="s">
        <v>101</v>
      </c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8"/>
      <c r="AJ28" s="640">
        <v>100</v>
      </c>
      <c r="AK28" s="640"/>
      <c r="AL28" s="640"/>
      <c r="AM28" s="640"/>
      <c r="AN28" s="640"/>
      <c r="AO28" s="640"/>
      <c r="AP28" s="640"/>
      <c r="AQ28" s="641"/>
      <c r="AR28" s="635" t="s">
        <v>111</v>
      </c>
      <c r="AS28" s="633"/>
      <c r="AT28" s="633"/>
      <c r="AU28" s="633"/>
      <c r="AV28" s="642"/>
      <c r="AW28" s="643">
        <v>50000</v>
      </c>
      <c r="AX28" s="644"/>
      <c r="AY28" s="644"/>
      <c r="AZ28" s="644"/>
      <c r="BA28" s="644"/>
      <c r="BB28" s="644"/>
      <c r="BC28" s="644"/>
      <c r="BD28" s="644"/>
      <c r="BE28" s="644"/>
      <c r="BF28" s="645"/>
      <c r="BG28" s="260">
        <f t="shared" ref="BG28:BG37" si="0">IF(AJ28="","",ROUND(AJ28*AW28,0))</f>
        <v>5000000</v>
      </c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51"/>
      <c r="BV28" s="291"/>
      <c r="BW28" s="292"/>
      <c r="BX28" s="292"/>
      <c r="BY28" s="292"/>
      <c r="BZ28" s="292"/>
      <c r="CA28" s="292"/>
      <c r="CB28" s="292"/>
      <c r="CC28" s="292"/>
      <c r="CD28" s="293"/>
      <c r="CE28" s="38"/>
      <c r="CF28" s="38"/>
      <c r="CG28" s="39"/>
      <c r="CH28" s="52"/>
      <c r="CI28" s="39"/>
      <c r="CJ28" s="52"/>
      <c r="CK28" s="38"/>
      <c r="CL28" s="52"/>
      <c r="CM28" s="288" t="s">
        <v>49</v>
      </c>
      <c r="CN28" s="289"/>
      <c r="CO28" s="289"/>
      <c r="CP28" s="289"/>
      <c r="CQ28" s="289"/>
      <c r="CR28" s="290"/>
      <c r="CS28" s="1"/>
      <c r="CT28" s="1"/>
      <c r="CU28" s="1"/>
      <c r="CV28" s="1"/>
      <c r="CW28" s="1"/>
      <c r="CX28" s="1"/>
      <c r="CY28" s="1"/>
      <c r="CZ28" s="1"/>
      <c r="DA28" s="1"/>
      <c r="DB28" s="46" t="s">
        <v>50</v>
      </c>
    </row>
    <row r="29" spans="1:108" ht="19.5" customHeight="1">
      <c r="A29" s="632"/>
      <c r="B29" s="633"/>
      <c r="C29" s="634"/>
      <c r="D29" s="635">
        <v>5</v>
      </c>
      <c r="E29" s="633"/>
      <c r="F29" s="634"/>
      <c r="G29" s="636" t="s">
        <v>59</v>
      </c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8"/>
      <c r="AJ29" s="640">
        <v>30</v>
      </c>
      <c r="AK29" s="640"/>
      <c r="AL29" s="640"/>
      <c r="AM29" s="640"/>
      <c r="AN29" s="640"/>
      <c r="AO29" s="640"/>
      <c r="AP29" s="640"/>
      <c r="AQ29" s="641"/>
      <c r="AR29" s="635" t="s">
        <v>56</v>
      </c>
      <c r="AS29" s="633"/>
      <c r="AT29" s="633"/>
      <c r="AU29" s="633"/>
      <c r="AV29" s="642"/>
      <c r="AW29" s="643">
        <v>110</v>
      </c>
      <c r="AX29" s="644"/>
      <c r="AY29" s="644"/>
      <c r="AZ29" s="644"/>
      <c r="BA29" s="644"/>
      <c r="BB29" s="644"/>
      <c r="BC29" s="644"/>
      <c r="BD29" s="644"/>
      <c r="BE29" s="644"/>
      <c r="BF29" s="645"/>
      <c r="BG29" s="260">
        <f t="shared" si="0"/>
        <v>3300</v>
      </c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51"/>
      <c r="BV29" s="291"/>
      <c r="BW29" s="292"/>
      <c r="BX29" s="292"/>
      <c r="BY29" s="292"/>
      <c r="BZ29" s="292"/>
      <c r="CA29" s="292"/>
      <c r="CB29" s="292"/>
      <c r="CC29" s="292"/>
      <c r="CD29" s="293"/>
      <c r="CE29" s="38"/>
      <c r="CF29" s="38"/>
      <c r="CG29" s="39"/>
      <c r="CH29" s="52"/>
      <c r="CI29" s="39"/>
      <c r="CJ29" s="52"/>
      <c r="CK29" s="38"/>
      <c r="CL29" s="52"/>
      <c r="CM29" s="288" t="s">
        <v>49</v>
      </c>
      <c r="CN29" s="289"/>
      <c r="CO29" s="289"/>
      <c r="CP29" s="289"/>
      <c r="CQ29" s="289"/>
      <c r="CR29" s="290"/>
      <c r="CS29" s="1"/>
      <c r="CT29" s="1"/>
      <c r="CU29" s="1"/>
      <c r="CV29" s="1"/>
      <c r="CW29" s="1"/>
      <c r="CX29" s="1"/>
      <c r="CY29" s="1"/>
      <c r="CZ29" s="1"/>
      <c r="DA29" s="1"/>
      <c r="DB29" s="53" t="s">
        <v>51</v>
      </c>
      <c r="DC29" s="54" t="s">
        <v>52</v>
      </c>
      <c r="DD29" s="54"/>
    </row>
    <row r="30" spans="1:108" ht="19.5" customHeight="1">
      <c r="A30" s="632"/>
      <c r="B30" s="633"/>
      <c r="C30" s="634"/>
      <c r="D30" s="635">
        <v>10</v>
      </c>
      <c r="E30" s="633"/>
      <c r="F30" s="634"/>
      <c r="G30" s="636" t="s">
        <v>60</v>
      </c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8"/>
      <c r="AJ30" s="639">
        <v>30</v>
      </c>
      <c r="AK30" s="640"/>
      <c r="AL30" s="640"/>
      <c r="AM30" s="640"/>
      <c r="AN30" s="640"/>
      <c r="AO30" s="640"/>
      <c r="AP30" s="640"/>
      <c r="AQ30" s="641"/>
      <c r="AR30" s="635" t="s">
        <v>56</v>
      </c>
      <c r="AS30" s="633"/>
      <c r="AT30" s="633"/>
      <c r="AU30" s="633"/>
      <c r="AV30" s="642"/>
      <c r="AW30" s="643">
        <v>24.3</v>
      </c>
      <c r="AX30" s="644"/>
      <c r="AY30" s="644"/>
      <c r="AZ30" s="644"/>
      <c r="BA30" s="644"/>
      <c r="BB30" s="644"/>
      <c r="BC30" s="644"/>
      <c r="BD30" s="644"/>
      <c r="BE30" s="644"/>
      <c r="BF30" s="645"/>
      <c r="BG30" s="260">
        <f t="shared" si="0"/>
        <v>729</v>
      </c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55"/>
      <c r="BV30" s="629" t="s">
        <v>53</v>
      </c>
      <c r="BW30" s="630"/>
      <c r="BX30" s="630"/>
      <c r="BY30" s="630"/>
      <c r="BZ30" s="630"/>
      <c r="CA30" s="630"/>
      <c r="CB30" s="630"/>
      <c r="CC30" s="630"/>
      <c r="CD30" s="631"/>
      <c r="CE30" s="38"/>
      <c r="CF30" s="38"/>
      <c r="CG30" s="39"/>
      <c r="CH30" s="52"/>
      <c r="CI30" s="39"/>
      <c r="CJ30" s="52"/>
      <c r="CK30" s="38"/>
      <c r="CL30" s="52"/>
      <c r="CM30" s="288" t="s">
        <v>49</v>
      </c>
      <c r="CN30" s="289"/>
      <c r="CO30" s="289"/>
      <c r="CP30" s="289"/>
      <c r="CQ30" s="289"/>
      <c r="CR30" s="290"/>
      <c r="CS30" s="1"/>
      <c r="CT30" s="1"/>
      <c r="CU30" s="1"/>
      <c r="CV30" s="1"/>
      <c r="CW30" s="1"/>
      <c r="CX30" s="1"/>
      <c r="CY30" s="1"/>
      <c r="CZ30" s="1"/>
      <c r="DA30" s="1"/>
      <c r="DB30" s="53" t="s">
        <v>54</v>
      </c>
      <c r="DC30" s="54" t="s">
        <v>55</v>
      </c>
      <c r="DD30" s="54"/>
    </row>
    <row r="31" spans="1:108" ht="19.5" customHeight="1">
      <c r="A31" s="632"/>
      <c r="B31" s="633"/>
      <c r="C31" s="634"/>
      <c r="D31" s="635">
        <v>15</v>
      </c>
      <c r="E31" s="633"/>
      <c r="F31" s="634"/>
      <c r="G31" s="636" t="s">
        <v>102</v>
      </c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8"/>
      <c r="AJ31" s="639">
        <v>3</v>
      </c>
      <c r="AK31" s="640"/>
      <c r="AL31" s="640"/>
      <c r="AM31" s="640"/>
      <c r="AN31" s="640"/>
      <c r="AO31" s="640"/>
      <c r="AP31" s="640"/>
      <c r="AQ31" s="641"/>
      <c r="AR31" s="635" t="s">
        <v>61</v>
      </c>
      <c r="AS31" s="633"/>
      <c r="AT31" s="633"/>
      <c r="AU31" s="633"/>
      <c r="AV31" s="642"/>
      <c r="AW31" s="643">
        <v>1200</v>
      </c>
      <c r="AX31" s="644"/>
      <c r="AY31" s="644"/>
      <c r="AZ31" s="644"/>
      <c r="BA31" s="644"/>
      <c r="BB31" s="644"/>
      <c r="BC31" s="644"/>
      <c r="BD31" s="644"/>
      <c r="BE31" s="644"/>
      <c r="BF31" s="645"/>
      <c r="BG31" s="260">
        <f t="shared" si="0"/>
        <v>3600</v>
      </c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55"/>
      <c r="BV31" s="629" t="s">
        <v>103</v>
      </c>
      <c r="BW31" s="630"/>
      <c r="BX31" s="630"/>
      <c r="BY31" s="630"/>
      <c r="BZ31" s="630"/>
      <c r="CA31" s="630"/>
      <c r="CB31" s="630"/>
      <c r="CC31" s="630"/>
      <c r="CD31" s="631"/>
      <c r="CE31" s="38"/>
      <c r="CF31" s="38"/>
      <c r="CG31" s="39"/>
      <c r="CH31" s="52"/>
      <c r="CI31" s="39"/>
      <c r="CJ31" s="52"/>
      <c r="CK31" s="38"/>
      <c r="CL31" s="52"/>
      <c r="CM31" s="288" t="s">
        <v>49</v>
      </c>
      <c r="CN31" s="289"/>
      <c r="CO31" s="289"/>
      <c r="CP31" s="289"/>
      <c r="CQ31" s="289"/>
      <c r="CR31" s="290"/>
      <c r="CS31" s="1"/>
      <c r="CT31" s="1"/>
      <c r="CU31" s="1"/>
      <c r="CV31" s="1"/>
      <c r="CW31" s="1"/>
      <c r="CX31" s="1"/>
      <c r="CY31" s="1"/>
      <c r="CZ31" s="1"/>
      <c r="DA31" s="1"/>
      <c r="DB31" s="53" t="s">
        <v>57</v>
      </c>
      <c r="DC31" s="56" t="s">
        <v>58</v>
      </c>
      <c r="DD31" s="56"/>
    </row>
    <row r="32" spans="1:108" ht="19.5" customHeight="1">
      <c r="A32" s="632"/>
      <c r="B32" s="633"/>
      <c r="C32" s="634"/>
      <c r="D32" s="635"/>
      <c r="E32" s="633"/>
      <c r="F32" s="634"/>
      <c r="G32" s="636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8"/>
      <c r="AJ32" s="639"/>
      <c r="AK32" s="640"/>
      <c r="AL32" s="640"/>
      <c r="AM32" s="640"/>
      <c r="AN32" s="640"/>
      <c r="AO32" s="640"/>
      <c r="AP32" s="640"/>
      <c r="AQ32" s="641"/>
      <c r="AR32" s="635"/>
      <c r="AS32" s="633"/>
      <c r="AT32" s="633"/>
      <c r="AU32" s="633"/>
      <c r="AV32" s="642"/>
      <c r="AW32" s="643"/>
      <c r="AX32" s="644"/>
      <c r="AY32" s="644"/>
      <c r="AZ32" s="644"/>
      <c r="BA32" s="644"/>
      <c r="BB32" s="644"/>
      <c r="BC32" s="644"/>
      <c r="BD32" s="644"/>
      <c r="BE32" s="644"/>
      <c r="BF32" s="645"/>
      <c r="BG32" s="260" t="str">
        <f t="shared" si="0"/>
        <v/>
      </c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55"/>
      <c r="BV32" s="629"/>
      <c r="BW32" s="630"/>
      <c r="BX32" s="630"/>
      <c r="BY32" s="630"/>
      <c r="BZ32" s="630"/>
      <c r="CA32" s="630"/>
      <c r="CB32" s="630"/>
      <c r="CC32" s="630"/>
      <c r="CD32" s="631"/>
      <c r="CE32" s="38"/>
      <c r="CF32" s="38"/>
      <c r="CG32" s="39"/>
      <c r="CH32" s="52"/>
      <c r="CI32" s="39"/>
      <c r="CJ32" s="52"/>
      <c r="CK32" s="38"/>
      <c r="CL32" s="52"/>
      <c r="CM32" s="288" t="s">
        <v>49</v>
      </c>
      <c r="CN32" s="289"/>
      <c r="CO32" s="289"/>
      <c r="CP32" s="289"/>
      <c r="CQ32" s="289"/>
      <c r="CR32" s="290"/>
      <c r="CS32" s="1"/>
      <c r="CT32" s="1"/>
      <c r="CU32" s="1"/>
      <c r="CV32" s="1"/>
      <c r="CW32" s="1"/>
      <c r="CX32" s="1"/>
      <c r="CY32" s="1"/>
      <c r="CZ32" s="1"/>
      <c r="DA32" s="1"/>
    </row>
    <row r="33" spans="1:106" ht="19.5" customHeight="1">
      <c r="A33" s="245"/>
      <c r="B33" s="246"/>
      <c r="C33" s="247"/>
      <c r="D33" s="248"/>
      <c r="E33" s="246"/>
      <c r="F33" s="247"/>
      <c r="G33" s="249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625"/>
      <c r="AK33" s="626"/>
      <c r="AL33" s="626"/>
      <c r="AM33" s="626"/>
      <c r="AN33" s="626"/>
      <c r="AO33" s="626"/>
      <c r="AP33" s="626"/>
      <c r="AQ33" s="627"/>
      <c r="AR33" s="248"/>
      <c r="AS33" s="246"/>
      <c r="AT33" s="246"/>
      <c r="AU33" s="246"/>
      <c r="AV33" s="628"/>
      <c r="AW33" s="257"/>
      <c r="AX33" s="258"/>
      <c r="AY33" s="258"/>
      <c r="AZ33" s="258"/>
      <c r="BA33" s="258"/>
      <c r="BB33" s="258"/>
      <c r="BC33" s="258"/>
      <c r="BD33" s="258"/>
      <c r="BE33" s="258"/>
      <c r="BF33" s="259"/>
      <c r="BG33" s="260" t="str">
        <f t="shared" si="0"/>
        <v/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55"/>
      <c r="BV33" s="629"/>
      <c r="BW33" s="630"/>
      <c r="BX33" s="630"/>
      <c r="BY33" s="630"/>
      <c r="BZ33" s="630"/>
      <c r="CA33" s="630"/>
      <c r="CB33" s="630"/>
      <c r="CC33" s="630"/>
      <c r="CD33" s="631"/>
      <c r="CE33" s="38"/>
      <c r="CF33" s="38"/>
      <c r="CG33" s="39"/>
      <c r="CH33" s="52"/>
      <c r="CI33" s="39"/>
      <c r="CJ33" s="52"/>
      <c r="CK33" s="38"/>
      <c r="CL33" s="52"/>
      <c r="CM33" s="288" t="s">
        <v>49</v>
      </c>
      <c r="CN33" s="289"/>
      <c r="CO33" s="289"/>
      <c r="CP33" s="289"/>
      <c r="CQ33" s="289"/>
      <c r="CR33" s="290"/>
      <c r="CS33" s="1"/>
      <c r="CT33" s="1"/>
      <c r="CU33" s="1"/>
      <c r="CV33" s="1"/>
      <c r="CW33" s="1"/>
      <c r="CX33" s="1"/>
      <c r="CY33" s="1"/>
      <c r="CZ33" s="1"/>
      <c r="DA33" s="1"/>
    </row>
    <row r="34" spans="1:106" ht="19.5" customHeight="1">
      <c r="A34" s="245"/>
      <c r="B34" s="246"/>
      <c r="C34" s="247"/>
      <c r="D34" s="248"/>
      <c r="E34" s="246"/>
      <c r="F34" s="247"/>
      <c r="G34" s="249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J34" s="625"/>
      <c r="AK34" s="626"/>
      <c r="AL34" s="626"/>
      <c r="AM34" s="626"/>
      <c r="AN34" s="626"/>
      <c r="AO34" s="626"/>
      <c r="AP34" s="626"/>
      <c r="AQ34" s="627"/>
      <c r="AR34" s="248"/>
      <c r="AS34" s="246"/>
      <c r="AT34" s="246"/>
      <c r="AU34" s="246"/>
      <c r="AV34" s="628"/>
      <c r="AW34" s="257"/>
      <c r="AX34" s="258"/>
      <c r="AY34" s="258"/>
      <c r="AZ34" s="258"/>
      <c r="BA34" s="258"/>
      <c r="BB34" s="258"/>
      <c r="BC34" s="258"/>
      <c r="BD34" s="258"/>
      <c r="BE34" s="258"/>
      <c r="BF34" s="259"/>
      <c r="BG34" s="260" t="str">
        <f t="shared" si="0"/>
        <v/>
      </c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55"/>
      <c r="BV34" s="291"/>
      <c r="BW34" s="292"/>
      <c r="BX34" s="292"/>
      <c r="BY34" s="292"/>
      <c r="BZ34" s="292"/>
      <c r="CA34" s="292"/>
      <c r="CB34" s="292"/>
      <c r="CC34" s="292"/>
      <c r="CD34" s="293"/>
      <c r="CE34" s="38"/>
      <c r="CF34" s="38"/>
      <c r="CG34" s="39"/>
      <c r="CH34" s="52"/>
      <c r="CI34" s="39"/>
      <c r="CJ34" s="52"/>
      <c r="CK34" s="38"/>
      <c r="CL34" s="52"/>
      <c r="CM34" s="288" t="s">
        <v>49</v>
      </c>
      <c r="CN34" s="289"/>
      <c r="CO34" s="289"/>
      <c r="CP34" s="289"/>
      <c r="CQ34" s="289"/>
      <c r="CR34" s="290"/>
      <c r="CS34" s="1"/>
      <c r="CT34" s="1"/>
      <c r="CU34" s="1"/>
      <c r="CV34" s="1"/>
      <c r="CW34" s="1"/>
      <c r="CX34" s="1"/>
      <c r="CY34" s="1"/>
      <c r="CZ34" s="1"/>
      <c r="DA34" s="1"/>
    </row>
    <row r="35" spans="1:106" ht="19.5" customHeight="1">
      <c r="A35" s="245"/>
      <c r="B35" s="246"/>
      <c r="C35" s="247"/>
      <c r="D35" s="248"/>
      <c r="E35" s="246"/>
      <c r="F35" s="247"/>
      <c r="G35" s="249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625"/>
      <c r="AK35" s="626"/>
      <c r="AL35" s="626"/>
      <c r="AM35" s="626"/>
      <c r="AN35" s="626"/>
      <c r="AO35" s="626"/>
      <c r="AP35" s="626"/>
      <c r="AQ35" s="627"/>
      <c r="AR35" s="248"/>
      <c r="AS35" s="246"/>
      <c r="AT35" s="246"/>
      <c r="AU35" s="246"/>
      <c r="AV35" s="628"/>
      <c r="AW35" s="257"/>
      <c r="AX35" s="258"/>
      <c r="AY35" s="258"/>
      <c r="AZ35" s="258"/>
      <c r="BA35" s="258"/>
      <c r="BB35" s="258"/>
      <c r="BC35" s="258"/>
      <c r="BD35" s="258"/>
      <c r="BE35" s="258"/>
      <c r="BF35" s="259"/>
      <c r="BG35" s="260" t="str">
        <f t="shared" si="0"/>
        <v/>
      </c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55"/>
      <c r="BV35" s="291"/>
      <c r="BW35" s="292"/>
      <c r="BX35" s="292"/>
      <c r="BY35" s="292"/>
      <c r="BZ35" s="292"/>
      <c r="CA35" s="292"/>
      <c r="CB35" s="292"/>
      <c r="CC35" s="292"/>
      <c r="CD35" s="293"/>
      <c r="CE35" s="38"/>
      <c r="CF35" s="38"/>
      <c r="CG35" s="39"/>
      <c r="CH35" s="52"/>
      <c r="CI35" s="39"/>
      <c r="CJ35" s="52"/>
      <c r="CK35" s="38"/>
      <c r="CL35" s="52"/>
      <c r="CM35" s="288" t="s">
        <v>49</v>
      </c>
      <c r="CN35" s="289"/>
      <c r="CO35" s="289"/>
      <c r="CP35" s="289"/>
      <c r="CQ35" s="289"/>
      <c r="CR35" s="290"/>
      <c r="CS35" s="1"/>
      <c r="CT35" s="1"/>
      <c r="CU35" s="1"/>
      <c r="CV35" s="1"/>
      <c r="CW35" s="1"/>
      <c r="CX35" s="1"/>
      <c r="CY35" s="1"/>
      <c r="CZ35" s="1"/>
      <c r="DA35" s="1"/>
    </row>
    <row r="36" spans="1:106" ht="19.5" customHeight="1">
      <c r="A36" s="245"/>
      <c r="B36" s="246"/>
      <c r="C36" s="247"/>
      <c r="D36" s="248"/>
      <c r="E36" s="246"/>
      <c r="F36" s="247"/>
      <c r="G36" s="249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1"/>
      <c r="AJ36" s="625"/>
      <c r="AK36" s="626"/>
      <c r="AL36" s="626"/>
      <c r="AM36" s="626"/>
      <c r="AN36" s="626"/>
      <c r="AO36" s="626"/>
      <c r="AP36" s="626"/>
      <c r="AQ36" s="627"/>
      <c r="AR36" s="248"/>
      <c r="AS36" s="246"/>
      <c r="AT36" s="246"/>
      <c r="AU36" s="246"/>
      <c r="AV36" s="628"/>
      <c r="AW36" s="257"/>
      <c r="AX36" s="258"/>
      <c r="AY36" s="258"/>
      <c r="AZ36" s="258"/>
      <c r="BA36" s="258"/>
      <c r="BB36" s="258"/>
      <c r="BC36" s="258"/>
      <c r="BD36" s="258"/>
      <c r="BE36" s="258"/>
      <c r="BF36" s="259"/>
      <c r="BG36" s="260" t="str">
        <f t="shared" si="0"/>
        <v/>
      </c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55"/>
      <c r="BV36" s="291"/>
      <c r="BW36" s="292"/>
      <c r="BX36" s="292"/>
      <c r="BY36" s="292"/>
      <c r="BZ36" s="292"/>
      <c r="CA36" s="292"/>
      <c r="CB36" s="292"/>
      <c r="CC36" s="292"/>
      <c r="CD36" s="293"/>
      <c r="CE36" s="38"/>
      <c r="CF36" s="38"/>
      <c r="CG36" s="39"/>
      <c r="CH36" s="52"/>
      <c r="CI36" s="39"/>
      <c r="CJ36" s="52"/>
      <c r="CK36" s="38"/>
      <c r="CL36" s="52"/>
      <c r="CM36" s="288" t="s">
        <v>49</v>
      </c>
      <c r="CN36" s="289"/>
      <c r="CO36" s="289"/>
      <c r="CP36" s="289"/>
      <c r="CQ36" s="289"/>
      <c r="CR36" s="290"/>
      <c r="CS36" s="1"/>
      <c r="CT36" s="1"/>
      <c r="CU36" s="1"/>
      <c r="CV36" s="1"/>
      <c r="CW36" s="1"/>
      <c r="CX36" s="1"/>
      <c r="CY36" s="1"/>
      <c r="CZ36" s="1"/>
      <c r="DA36" s="1"/>
    </row>
    <row r="37" spans="1:106" ht="19.5" customHeight="1" thickBot="1">
      <c r="A37" s="297"/>
      <c r="B37" s="298"/>
      <c r="C37" s="299"/>
      <c r="D37" s="300"/>
      <c r="E37" s="298"/>
      <c r="F37" s="299"/>
      <c r="G37" s="301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3"/>
      <c r="AJ37" s="621"/>
      <c r="AK37" s="622"/>
      <c r="AL37" s="622"/>
      <c r="AM37" s="622"/>
      <c r="AN37" s="622"/>
      <c r="AO37" s="622"/>
      <c r="AP37" s="622"/>
      <c r="AQ37" s="623"/>
      <c r="AR37" s="300"/>
      <c r="AS37" s="298"/>
      <c r="AT37" s="298"/>
      <c r="AU37" s="298"/>
      <c r="AV37" s="624"/>
      <c r="AW37" s="57"/>
      <c r="AX37" s="58"/>
      <c r="AY37" s="58"/>
      <c r="AZ37" s="58"/>
      <c r="BA37" s="58"/>
      <c r="BB37" s="58"/>
      <c r="BC37" s="58"/>
      <c r="BD37" s="58"/>
      <c r="BE37" s="58"/>
      <c r="BF37" s="59"/>
      <c r="BG37" s="313" t="str">
        <f t="shared" si="0"/>
        <v/>
      </c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60"/>
      <c r="BV37" s="315"/>
      <c r="BW37" s="316"/>
      <c r="BX37" s="316"/>
      <c r="BY37" s="316"/>
      <c r="BZ37" s="316"/>
      <c r="CA37" s="316"/>
      <c r="CB37" s="316"/>
      <c r="CC37" s="316"/>
      <c r="CD37" s="317"/>
      <c r="CE37" s="24"/>
      <c r="CF37" s="24"/>
      <c r="CG37" s="61"/>
      <c r="CH37" s="62"/>
      <c r="CI37" s="61"/>
      <c r="CJ37" s="62"/>
      <c r="CK37" s="24"/>
      <c r="CL37" s="63"/>
      <c r="CM37" s="288" t="s">
        <v>49</v>
      </c>
      <c r="CN37" s="289"/>
      <c r="CO37" s="289"/>
      <c r="CP37" s="289"/>
      <c r="CQ37" s="289"/>
      <c r="CR37" s="290"/>
      <c r="CS37" s="1"/>
      <c r="CT37" s="1"/>
      <c r="CU37" s="1"/>
      <c r="CV37" s="1"/>
      <c r="CW37" s="1"/>
      <c r="CX37" s="1"/>
      <c r="CY37" s="1"/>
      <c r="CZ37" s="1"/>
      <c r="DA37" s="1"/>
    </row>
    <row r="38" spans="1:106" ht="21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26" t="s">
        <v>62</v>
      </c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/>
      <c r="BG38" s="329">
        <f>IF(SUM(BG28:BT37)=0,"",SUM(BG28:BT37))</f>
        <v>5007629</v>
      </c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64"/>
      <c r="BV38" s="331" t="s">
        <v>63</v>
      </c>
      <c r="BW38" s="332"/>
      <c r="BX38" s="332"/>
      <c r="BY38" s="332"/>
      <c r="BZ38" s="332"/>
      <c r="CA38" s="332"/>
      <c r="CB38" s="332"/>
      <c r="CC38" s="332"/>
      <c r="CD38" s="333"/>
      <c r="CE38" s="334">
        <f>IF(BG38="","",SUM(CE39:CQ41))</f>
        <v>500618</v>
      </c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65"/>
      <c r="CS38" s="1"/>
      <c r="CT38" s="1"/>
      <c r="CU38" s="1"/>
      <c r="CV38" s="1"/>
      <c r="CW38" s="1"/>
      <c r="CX38" s="1"/>
      <c r="CY38" s="1"/>
      <c r="CZ38" s="1"/>
      <c r="DA38" s="1"/>
    </row>
    <row r="39" spans="1:10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36" t="s">
        <v>64</v>
      </c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8"/>
      <c r="BG39" s="339">
        <f>IF($BG$38="","",SUMIF($BV$28:$CD$37,"",$BG$28:$BT$37))</f>
        <v>5003300</v>
      </c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66"/>
      <c r="BV39" s="341" t="s">
        <v>63</v>
      </c>
      <c r="BW39" s="342"/>
      <c r="BX39" s="342"/>
      <c r="BY39" s="342"/>
      <c r="BZ39" s="342"/>
      <c r="CA39" s="342"/>
      <c r="CB39" s="342"/>
      <c r="CC39" s="342"/>
      <c r="CD39" s="343"/>
      <c r="CE39" s="339">
        <f>IF(BG38="","",ROUND(BG39*0.1,0))</f>
        <v>500330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67"/>
      <c r="CS39" s="1"/>
      <c r="CT39" s="1"/>
      <c r="CU39" s="1"/>
      <c r="CV39" s="1"/>
      <c r="CW39" s="1"/>
      <c r="CX39" s="1"/>
      <c r="CY39" s="1"/>
      <c r="CZ39" s="1"/>
      <c r="DA39" s="1"/>
    </row>
    <row r="40" spans="1:10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18" t="s">
        <v>65</v>
      </c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20"/>
      <c r="BG40" s="321">
        <f>IF($BG$38="","",SUMIF($BV$28:$CD$37,"※軽",$BG$28:$BT$37))</f>
        <v>3600</v>
      </c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68"/>
      <c r="BV40" s="323" t="s">
        <v>63</v>
      </c>
      <c r="BW40" s="324"/>
      <c r="BX40" s="324"/>
      <c r="BY40" s="324"/>
      <c r="BZ40" s="324"/>
      <c r="CA40" s="324"/>
      <c r="CB40" s="324"/>
      <c r="CC40" s="324"/>
      <c r="CD40" s="325"/>
      <c r="CE40" s="321">
        <f>IF(BG38="","",ROUND(BG40*0.08,0))</f>
        <v>288</v>
      </c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69"/>
      <c r="CS40" s="1"/>
      <c r="CT40" s="1"/>
      <c r="CU40" s="1"/>
      <c r="CV40" s="1"/>
      <c r="CW40" s="1"/>
      <c r="CX40" s="1"/>
      <c r="CY40" s="1"/>
      <c r="CZ40" s="1"/>
      <c r="DA40" s="1"/>
    </row>
    <row r="41" spans="1:10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50" t="s">
        <v>66</v>
      </c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2"/>
      <c r="BG41" s="353">
        <f>IF($BG$38="","",SUMIF($BV$28:$CD$37,"税外",$BG$28:$BT$37))</f>
        <v>729</v>
      </c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70"/>
      <c r="BV41" s="355" t="s">
        <v>67</v>
      </c>
      <c r="BW41" s="356"/>
      <c r="BX41" s="356"/>
      <c r="BY41" s="356"/>
      <c r="BZ41" s="356"/>
      <c r="CA41" s="356"/>
      <c r="CB41" s="356"/>
      <c r="CC41" s="356"/>
      <c r="CD41" s="357"/>
      <c r="CE41" s="353">
        <f>IF(BG38="","",ROUND(BG41*0,0))</f>
        <v>0</v>
      </c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7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s="1" customFormat="1" ht="19.5" customHeight="1">
      <c r="D42" s="72" t="s">
        <v>68</v>
      </c>
    </row>
    <row r="43" spans="1:106" s="1" customFormat="1" ht="19.5" customHeight="1">
      <c r="C43" s="73" t="s">
        <v>69</v>
      </c>
      <c r="D43" s="73"/>
      <c r="E43" s="73"/>
      <c r="F43" s="73" t="s">
        <v>70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</row>
    <row r="44" spans="1:106" s="1" customFormat="1" ht="19.5" customHeight="1">
      <c r="C44" s="73"/>
      <c r="D44" s="73"/>
      <c r="E44" s="73"/>
      <c r="F44" s="73" t="s">
        <v>115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</row>
    <row r="45" spans="1:106" s="1" customFormat="1" ht="19.5" customHeight="1">
      <c r="C45" s="73" t="s">
        <v>71</v>
      </c>
      <c r="D45" s="73"/>
      <c r="E45" s="73"/>
      <c r="F45" s="73" t="s">
        <v>72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</row>
    <row r="46" spans="1:106" s="1" customFormat="1" ht="19.5" customHeight="1">
      <c r="C46" s="73"/>
      <c r="D46" s="73"/>
      <c r="E46" s="73"/>
      <c r="F46" s="73" t="s">
        <v>73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</row>
    <row r="47" spans="1:106" s="1" customFormat="1" ht="19.5" customHeight="1">
      <c r="C47" s="73" t="s">
        <v>74</v>
      </c>
      <c r="D47" s="73"/>
      <c r="E47" s="73"/>
      <c r="F47" s="73" t="s">
        <v>75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</row>
    <row r="48" spans="1:106" s="1" customFormat="1" ht="19.5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</row>
    <row r="49" spans="1:96" s="1" customFormat="1" ht="19.5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</row>
    <row r="50" spans="1:96" s="1" customFormat="1" ht="24.75" customHeight="1">
      <c r="B50" s="2" t="s">
        <v>0</v>
      </c>
      <c r="AF50" s="127" t="s">
        <v>1</v>
      </c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Z50" s="128" t="s">
        <v>76</v>
      </c>
      <c r="CA50" s="128"/>
      <c r="CB50" s="128"/>
      <c r="CC50" s="129"/>
      <c r="CD50" s="130" t="s">
        <v>77</v>
      </c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2"/>
    </row>
    <row r="51" spans="1:96" s="1" customFormat="1" ht="20.25" customHeight="1">
      <c r="A51" s="347" t="str">
        <f>IF(A2="","",A2)</f>
        <v>丸田・○○・△△　経常建設共同企業体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CF51" s="134">
        <f>IF(CF2="","",CF2)</f>
        <v>45200</v>
      </c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</row>
    <row r="52" spans="1:96" s="1" customFormat="1" ht="20.25" customHeight="1" thickBot="1">
      <c r="B52" s="1" t="s">
        <v>4</v>
      </c>
      <c r="AJ52" s="4" t="s">
        <v>5</v>
      </c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" t="s">
        <v>6</v>
      </c>
      <c r="BW52" s="135">
        <f>IF(BW3="","",BW3)</f>
        <v>5</v>
      </c>
      <c r="BX52" s="135"/>
      <c r="BY52" s="135"/>
      <c r="BZ52" s="135"/>
      <c r="CA52" s="1" t="s">
        <v>7</v>
      </c>
      <c r="CD52" s="135">
        <f>IF(CD3="","",CD3)</f>
        <v>10</v>
      </c>
      <c r="CE52" s="135"/>
      <c r="CF52" s="135"/>
      <c r="CG52" s="135"/>
      <c r="CH52" s="1" t="s">
        <v>8</v>
      </c>
      <c r="CK52" s="348">
        <f>IF(CK3="","",CK3)</f>
        <v>1</v>
      </c>
      <c r="CL52" s="135"/>
      <c r="CM52" s="135"/>
      <c r="CN52" s="135"/>
      <c r="CO52" s="1" t="s">
        <v>9</v>
      </c>
    </row>
    <row r="53" spans="1:96" s="1" customFormat="1" ht="18" customHeight="1" thickBot="1">
      <c r="BQ53" s="5"/>
      <c r="BR53" s="143" t="s">
        <v>10</v>
      </c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5"/>
      <c r="CD53" s="6"/>
      <c r="CE53" s="144">
        <f>IF(CE4="","",CE4)</f>
        <v>123456</v>
      </c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84"/>
    </row>
    <row r="54" spans="1:96" s="1" customFormat="1" ht="19.5" customHeight="1" thickBot="1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612"/>
      <c r="M54" s="613"/>
      <c r="N54" s="614"/>
      <c r="O54" s="612"/>
      <c r="P54" s="613"/>
      <c r="Q54" s="614"/>
      <c r="R54" s="612"/>
      <c r="S54" s="613"/>
      <c r="T54" s="614"/>
      <c r="U54" s="612"/>
      <c r="V54" s="613"/>
      <c r="W54" s="614"/>
      <c r="X54" s="612"/>
      <c r="Y54" s="613"/>
      <c r="Z54" s="614"/>
      <c r="AA54" s="612"/>
      <c r="AB54" s="613"/>
      <c r="AC54" s="615"/>
      <c r="AD54" s="10"/>
      <c r="AY54" s="5"/>
      <c r="AZ54" s="11"/>
      <c r="BA54" s="154" t="s">
        <v>12</v>
      </c>
      <c r="BB54" s="154"/>
      <c r="BC54" s="154"/>
      <c r="BD54" s="154"/>
      <c r="BE54" s="154"/>
      <c r="BF54" s="154"/>
      <c r="BG54" s="154"/>
      <c r="BH54" s="154"/>
      <c r="BI54" s="12"/>
      <c r="BJ54" s="85"/>
      <c r="BK54" s="360" t="str">
        <f>IF(BK5="","",BK5)</f>
        <v>網走市南○条東○丁目○番地○</v>
      </c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86"/>
    </row>
    <row r="55" spans="1:96" s="1" customFormat="1" ht="19.5" customHeight="1">
      <c r="A55" s="15" t="s">
        <v>13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62" t="str">
        <f>IF(L6="","",L6)</f>
        <v>網走○○改良工事</v>
      </c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3"/>
      <c r="AZ55" s="17"/>
      <c r="BA55" s="155"/>
      <c r="BB55" s="155"/>
      <c r="BC55" s="155"/>
      <c r="BD55" s="155"/>
      <c r="BE55" s="155"/>
      <c r="BF55" s="155"/>
      <c r="BG55" s="155"/>
      <c r="BH55" s="155"/>
      <c r="BI55" s="18"/>
      <c r="BJ55" s="87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88"/>
    </row>
    <row r="56" spans="1:96" s="1" customFormat="1" ht="19.5" customHeight="1" thickBot="1">
      <c r="A56" s="21" t="s">
        <v>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4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6"/>
      <c r="AZ56" s="23"/>
      <c r="BA56" s="141" t="s">
        <v>15</v>
      </c>
      <c r="BB56" s="141"/>
      <c r="BC56" s="141"/>
      <c r="BD56" s="141"/>
      <c r="BE56" s="141"/>
      <c r="BF56" s="141"/>
      <c r="BG56" s="141"/>
      <c r="BH56" s="141"/>
      <c r="BI56" s="24"/>
      <c r="BJ56" s="89"/>
      <c r="BK56" s="367" t="str">
        <f>IF(BK7="","",BK7)</f>
        <v>株式会社　○○商事</v>
      </c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141"/>
      <c r="CP56" s="141"/>
      <c r="CQ56" s="141"/>
      <c r="CR56" s="142"/>
    </row>
    <row r="57" spans="1:96" s="1" customFormat="1" ht="3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Z57" s="17"/>
      <c r="BA57" s="135"/>
      <c r="BB57" s="135"/>
      <c r="BC57" s="135"/>
      <c r="BD57" s="135"/>
      <c r="BE57" s="135"/>
      <c r="BF57" s="135"/>
      <c r="BG57" s="135"/>
      <c r="BH57" s="135"/>
      <c r="BJ57" s="90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135"/>
      <c r="CP57" s="135"/>
      <c r="CQ57" s="135"/>
      <c r="CR57" s="370"/>
    </row>
    <row r="58" spans="1:96" s="1" customFormat="1" ht="19.5" customHeight="1">
      <c r="A58" s="30"/>
      <c r="B58" s="372" t="s">
        <v>16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4"/>
      <c r="W58" s="91"/>
      <c r="X58" s="378">
        <f>BG87+CE87</f>
        <v>5508247</v>
      </c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92"/>
      <c r="AS58" s="30"/>
      <c r="AT58" s="30"/>
      <c r="AU58" s="30"/>
      <c r="AV58" s="30"/>
      <c r="AZ58" s="31"/>
      <c r="BA58" s="155"/>
      <c r="BB58" s="155"/>
      <c r="BC58" s="155"/>
      <c r="BD58" s="155"/>
      <c r="BE58" s="155"/>
      <c r="BF58" s="155"/>
      <c r="BG58" s="155"/>
      <c r="BH58" s="155"/>
      <c r="BI58" s="18"/>
      <c r="BJ58" s="93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155"/>
      <c r="CP58" s="155"/>
      <c r="CQ58" s="155"/>
      <c r="CR58" s="371"/>
    </row>
    <row r="59" spans="1:96" s="1" customFormat="1" ht="19.5" customHeight="1">
      <c r="A59" s="30"/>
      <c r="B59" s="375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7"/>
      <c r="W59" s="94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95"/>
      <c r="AS59" s="80"/>
      <c r="AT59" s="80"/>
      <c r="AU59" s="30"/>
      <c r="AZ59" s="17"/>
      <c r="BA59" s="179" t="s">
        <v>17</v>
      </c>
      <c r="BB59" s="179"/>
      <c r="BC59" s="179"/>
      <c r="BD59" s="179"/>
      <c r="BE59" s="179"/>
      <c r="BF59" s="179"/>
      <c r="BG59" s="179"/>
      <c r="BH59" s="179"/>
      <c r="BJ59" s="296"/>
      <c r="BK59" s="179"/>
      <c r="BL59" s="179"/>
      <c r="BM59" s="179"/>
      <c r="BN59" s="179"/>
      <c r="BO59" s="38"/>
      <c r="BP59" s="179" t="str">
        <f>IF(BP10="","",BP10)</f>
        <v>0152-12-3456</v>
      </c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81"/>
    </row>
    <row r="60" spans="1:96" s="1" customFormat="1" ht="19.5" customHeight="1">
      <c r="L60" s="1" t="s">
        <v>18</v>
      </c>
      <c r="X60" s="36"/>
      <c r="Y60" s="36"/>
      <c r="Z60" s="236"/>
      <c r="AA60" s="236"/>
      <c r="AB60" s="237">
        <f>CE87</f>
        <v>500618</v>
      </c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36" t="s">
        <v>19</v>
      </c>
      <c r="AS60" s="80"/>
      <c r="AT60" s="80"/>
      <c r="AZ60" s="37"/>
      <c r="BA60" s="179" t="s">
        <v>20</v>
      </c>
      <c r="BB60" s="179"/>
      <c r="BC60" s="179"/>
      <c r="BD60" s="179"/>
      <c r="BE60" s="179"/>
      <c r="BF60" s="179"/>
      <c r="BG60" s="179"/>
      <c r="BH60" s="179"/>
      <c r="BI60" s="38"/>
      <c r="BJ60" s="39"/>
      <c r="BK60" s="38"/>
      <c r="BL60" s="38"/>
      <c r="BM60" s="38"/>
      <c r="BN60" s="38"/>
      <c r="BO60" s="38"/>
      <c r="BP60" s="179" t="str">
        <f>IF(BP11="","",BP11)</f>
        <v>0152-12-7890</v>
      </c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81"/>
    </row>
    <row r="61" spans="1:96" s="1" customFormat="1" ht="16.5" customHeight="1">
      <c r="A61" s="381" t="s">
        <v>21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Z61" s="200" t="s">
        <v>22</v>
      </c>
      <c r="BA61" s="141"/>
      <c r="BB61" s="141"/>
      <c r="BC61" s="141"/>
      <c r="BD61" s="141"/>
      <c r="BE61" s="141"/>
      <c r="BF61" s="141"/>
      <c r="BG61" s="141"/>
      <c r="BH61" s="141"/>
      <c r="BI61" s="201"/>
      <c r="BJ61" s="24"/>
      <c r="BK61" s="24"/>
      <c r="BL61" s="239" t="s">
        <v>23</v>
      </c>
      <c r="BM61" s="239"/>
      <c r="BN61" s="239"/>
      <c r="BO61" s="239"/>
      <c r="BP61" s="606" t="str">
        <f>IF(BP12="","",BP12)</f>
        <v>１２３４５６７８９０１２３</v>
      </c>
      <c r="BQ61" s="606"/>
      <c r="BR61" s="606"/>
      <c r="BS61" s="606"/>
      <c r="BT61" s="606"/>
      <c r="BU61" s="606"/>
      <c r="BV61" s="606"/>
      <c r="BW61" s="606"/>
      <c r="BX61" s="606"/>
      <c r="BY61" s="606"/>
      <c r="BZ61" s="606"/>
      <c r="CA61" s="606"/>
      <c r="CB61" s="606"/>
      <c r="CC61" s="606"/>
      <c r="CD61" s="606"/>
      <c r="CE61" s="606"/>
      <c r="CF61" s="606"/>
      <c r="CG61" s="606"/>
      <c r="CH61" s="606"/>
      <c r="CI61" s="606"/>
      <c r="CJ61" s="606"/>
      <c r="CK61" s="606"/>
      <c r="CL61" s="606"/>
      <c r="CM61" s="606"/>
      <c r="CN61" s="606"/>
      <c r="CO61" s="606"/>
      <c r="CP61" s="141"/>
      <c r="CQ61" s="141"/>
      <c r="CR61" s="142"/>
    </row>
    <row r="62" spans="1:96" s="1" customFormat="1" ht="3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Z62" s="202"/>
      <c r="BA62" s="155"/>
      <c r="BB62" s="155"/>
      <c r="BC62" s="155"/>
      <c r="BD62" s="155"/>
      <c r="BE62" s="155"/>
      <c r="BF62" s="155"/>
      <c r="BG62" s="155"/>
      <c r="BH62" s="155"/>
      <c r="BI62" s="203"/>
      <c r="BJ62" s="18"/>
      <c r="BK62" s="18"/>
      <c r="BL62" s="40"/>
      <c r="BM62" s="41"/>
      <c r="BN62" s="41"/>
      <c r="BO62" s="41"/>
      <c r="BP62" s="96"/>
      <c r="BQ62" s="97"/>
      <c r="BR62" s="96"/>
      <c r="BS62" s="97"/>
      <c r="BT62" s="96"/>
      <c r="BU62" s="97"/>
      <c r="BV62" s="96"/>
      <c r="BW62" s="97"/>
      <c r="BX62" s="96"/>
      <c r="BY62" s="97"/>
      <c r="BZ62" s="96"/>
      <c r="CA62" s="97"/>
      <c r="CB62" s="96"/>
      <c r="CC62" s="97"/>
      <c r="CD62" s="96"/>
      <c r="CE62" s="97"/>
      <c r="CF62" s="96"/>
      <c r="CG62" s="97"/>
      <c r="CH62" s="96"/>
      <c r="CI62" s="97"/>
      <c r="CJ62" s="96"/>
      <c r="CK62" s="97"/>
      <c r="CL62" s="96"/>
      <c r="CM62" s="97"/>
      <c r="CN62" s="96"/>
      <c r="CO62" s="97"/>
      <c r="CP62" s="18"/>
      <c r="CQ62" s="18"/>
      <c r="CR62" s="98"/>
    </row>
    <row r="63" spans="1:96" s="1" customFormat="1" ht="9.75" customHeight="1" thickBo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Z63" s="200" t="s">
        <v>25</v>
      </c>
      <c r="BA63" s="141"/>
      <c r="BB63" s="141"/>
      <c r="BC63" s="141"/>
      <c r="BD63" s="141"/>
      <c r="BE63" s="141"/>
      <c r="BF63" s="141"/>
      <c r="BG63" s="141"/>
      <c r="BH63" s="141"/>
      <c r="BI63" s="201"/>
      <c r="BJ63" s="383" t="str">
        <f>IF(BJ14="","",BJ14)</f>
        <v>○○銀行</v>
      </c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141" t="s">
        <v>26</v>
      </c>
      <c r="CA63" s="141"/>
      <c r="CB63" s="141"/>
      <c r="CC63" s="208" t="str">
        <f>IF(CC14="","",CC14)</f>
        <v>網走</v>
      </c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 t="s">
        <v>27</v>
      </c>
      <c r="CP63" s="208"/>
      <c r="CQ63" s="208"/>
      <c r="CR63" s="209"/>
    </row>
    <row r="64" spans="1:96" s="1" customFormat="1" ht="9.75" customHeight="1">
      <c r="A64" s="385" t="s">
        <v>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358"/>
      <c r="AC64" s="387" t="str">
        <f>IF(AC15="","",AC15)</f>
        <v/>
      </c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91"/>
      <c r="AZ64" s="202"/>
      <c r="BA64" s="155"/>
      <c r="BB64" s="155"/>
      <c r="BC64" s="155"/>
      <c r="BD64" s="155"/>
      <c r="BE64" s="155"/>
      <c r="BF64" s="155"/>
      <c r="BG64" s="155"/>
      <c r="BH64" s="155"/>
      <c r="BI64" s="203"/>
      <c r="BJ64" s="384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155"/>
      <c r="CA64" s="155"/>
      <c r="CB64" s="155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1"/>
    </row>
    <row r="65" spans="1:108" s="1" customFormat="1" ht="9.75" customHeight="1">
      <c r="A65" s="202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386"/>
      <c r="AC65" s="389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2"/>
      <c r="AZ65" s="232" t="s">
        <v>29</v>
      </c>
      <c r="BA65" s="135"/>
      <c r="BB65" s="135"/>
      <c r="BC65" s="135"/>
      <c r="BD65" s="135"/>
      <c r="BE65" s="135"/>
      <c r="BF65" s="135"/>
      <c r="BG65" s="135"/>
      <c r="BH65" s="135"/>
      <c r="BI65" s="393"/>
      <c r="BJ65" s="607" t="str">
        <f>IF(BJ16="","",BJ16)</f>
        <v>普通預金</v>
      </c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370"/>
    </row>
    <row r="66" spans="1:108" s="1" customFormat="1" ht="9.75" customHeight="1">
      <c r="A66" s="200" t="s">
        <v>30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501"/>
      <c r="AC66" s="510" t="str">
        <f>IF(AC17="","",AC17)</f>
        <v/>
      </c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142"/>
      <c r="AZ66" s="202"/>
      <c r="BA66" s="155"/>
      <c r="BB66" s="155"/>
      <c r="BC66" s="155"/>
      <c r="BD66" s="155"/>
      <c r="BE66" s="155"/>
      <c r="BF66" s="155"/>
      <c r="BG66" s="155"/>
      <c r="BH66" s="155"/>
      <c r="BI66" s="203"/>
      <c r="BJ66" s="608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371"/>
    </row>
    <row r="67" spans="1:108" s="1" customFormat="1" ht="9.75" customHeight="1">
      <c r="A67" s="202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386"/>
      <c r="AC67" s="389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71"/>
      <c r="AZ67" s="200" t="s">
        <v>31</v>
      </c>
      <c r="BA67" s="141"/>
      <c r="BB67" s="141"/>
      <c r="BC67" s="141"/>
      <c r="BD67" s="141"/>
      <c r="BE67" s="141"/>
      <c r="BF67" s="141"/>
      <c r="BG67" s="141"/>
      <c r="BH67" s="141"/>
      <c r="BI67" s="201"/>
      <c r="BJ67" s="598">
        <f>IF(BJ18="","",BJ18)</f>
        <v>1234567</v>
      </c>
      <c r="BK67" s="599"/>
      <c r="BL67" s="599"/>
      <c r="BM67" s="599"/>
      <c r="BN67" s="599"/>
      <c r="BO67" s="599"/>
      <c r="BP67" s="599"/>
      <c r="BQ67" s="599"/>
      <c r="BR67" s="599"/>
      <c r="BS67" s="599"/>
      <c r="BT67" s="599"/>
      <c r="BU67" s="599"/>
      <c r="BV67" s="599"/>
      <c r="BW67" s="599"/>
      <c r="BX67" s="599"/>
      <c r="BY67" s="599"/>
      <c r="BZ67" s="599"/>
      <c r="CA67" s="599"/>
      <c r="CB67" s="599"/>
      <c r="CC67" s="599"/>
      <c r="CD67" s="599"/>
      <c r="CE67" s="599"/>
      <c r="CF67" s="599"/>
      <c r="CG67" s="599"/>
      <c r="CH67" s="599"/>
      <c r="CI67" s="599"/>
      <c r="CJ67" s="599"/>
      <c r="CK67" s="599"/>
      <c r="CL67" s="599"/>
      <c r="CM67" s="599"/>
      <c r="CN67" s="599"/>
      <c r="CO67" s="599"/>
      <c r="CP67" s="599"/>
      <c r="CQ67" s="599"/>
      <c r="CR67" s="600"/>
    </row>
    <row r="68" spans="1:108" s="1" customFormat="1" ht="9.75" customHeight="1">
      <c r="A68" s="200" t="s">
        <v>32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501"/>
      <c r="AC68" s="510" t="str">
        <f>IF(AC19="","",AC19)</f>
        <v/>
      </c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142"/>
      <c r="AV68" s="17"/>
      <c r="AZ68" s="202"/>
      <c r="BA68" s="155"/>
      <c r="BB68" s="155"/>
      <c r="BC68" s="155"/>
      <c r="BD68" s="155"/>
      <c r="BE68" s="155"/>
      <c r="BF68" s="155"/>
      <c r="BG68" s="155"/>
      <c r="BH68" s="155"/>
      <c r="BI68" s="203"/>
      <c r="BJ68" s="609"/>
      <c r="BK68" s="610"/>
      <c r="BL68" s="610"/>
      <c r="BM68" s="610"/>
      <c r="BN68" s="610"/>
      <c r="BO68" s="610"/>
      <c r="BP68" s="610"/>
      <c r="BQ68" s="610"/>
      <c r="BR68" s="610"/>
      <c r="BS68" s="610"/>
      <c r="BT68" s="610"/>
      <c r="BU68" s="610"/>
      <c r="BV68" s="610"/>
      <c r="BW68" s="610"/>
      <c r="BX68" s="610"/>
      <c r="BY68" s="610"/>
      <c r="BZ68" s="610"/>
      <c r="CA68" s="610"/>
      <c r="CB68" s="610"/>
      <c r="CC68" s="610"/>
      <c r="CD68" s="610"/>
      <c r="CE68" s="610"/>
      <c r="CF68" s="610"/>
      <c r="CG68" s="610"/>
      <c r="CH68" s="610"/>
      <c r="CI68" s="610"/>
      <c r="CJ68" s="610"/>
      <c r="CK68" s="610"/>
      <c r="CL68" s="610"/>
      <c r="CM68" s="610"/>
      <c r="CN68" s="610"/>
      <c r="CO68" s="610"/>
      <c r="CP68" s="610"/>
      <c r="CQ68" s="610"/>
      <c r="CR68" s="611"/>
      <c r="DB68" s="99"/>
    </row>
    <row r="69" spans="1:108" s="1" customFormat="1" ht="9.75" customHeight="1">
      <c r="A69" s="202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386"/>
      <c r="AC69" s="389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71"/>
      <c r="AZ69" s="585" t="s">
        <v>33</v>
      </c>
      <c r="BA69" s="586"/>
      <c r="BB69" s="586"/>
      <c r="BC69" s="586"/>
      <c r="BD69" s="586"/>
      <c r="BE69" s="586"/>
      <c r="BF69" s="586"/>
      <c r="BG69" s="586"/>
      <c r="BH69" s="586"/>
      <c r="BI69" s="587"/>
      <c r="BJ69" s="598" t="str">
        <f>IF(BJ20="","",BJ20)</f>
        <v>カ）マルマルショウジ</v>
      </c>
      <c r="BK69" s="599"/>
      <c r="BL69" s="599"/>
      <c r="BM69" s="599"/>
      <c r="BN69" s="599"/>
      <c r="BO69" s="599"/>
      <c r="BP69" s="599"/>
      <c r="BQ69" s="599"/>
      <c r="BR69" s="599"/>
      <c r="BS69" s="599"/>
      <c r="BT69" s="599"/>
      <c r="BU69" s="599"/>
      <c r="BV69" s="599"/>
      <c r="BW69" s="599"/>
      <c r="BX69" s="599"/>
      <c r="BY69" s="599"/>
      <c r="BZ69" s="599"/>
      <c r="CA69" s="599"/>
      <c r="CB69" s="599"/>
      <c r="CC69" s="599"/>
      <c r="CD69" s="599"/>
      <c r="CE69" s="599"/>
      <c r="CF69" s="599"/>
      <c r="CG69" s="599"/>
      <c r="CH69" s="599"/>
      <c r="CI69" s="599"/>
      <c r="CJ69" s="599"/>
      <c r="CK69" s="599"/>
      <c r="CL69" s="599"/>
      <c r="CM69" s="599"/>
      <c r="CN69" s="599"/>
      <c r="CO69" s="599"/>
      <c r="CP69" s="599"/>
      <c r="CQ69" s="599"/>
      <c r="CR69" s="600"/>
      <c r="DC69" s="100"/>
      <c r="DD69" s="100"/>
    </row>
    <row r="70" spans="1:108" s="1" customFormat="1" ht="9.75" customHeight="1">
      <c r="A70" s="526" t="s">
        <v>34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405" t="s">
        <v>35</v>
      </c>
      <c r="S70" s="405"/>
      <c r="T70" s="521" t="str">
        <f>IF(T21="","",T21)</f>
        <v/>
      </c>
      <c r="U70" s="521"/>
      <c r="V70" s="521"/>
      <c r="W70" s="521"/>
      <c r="X70" s="521"/>
      <c r="Y70" s="521"/>
      <c r="Z70" s="405" t="s">
        <v>36</v>
      </c>
      <c r="AA70" s="405"/>
      <c r="AB70" s="532"/>
      <c r="AC70" s="510" t="str">
        <f>IF(AC21="","",AC21)</f>
        <v/>
      </c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142"/>
      <c r="AZ70" s="588"/>
      <c r="BA70" s="589"/>
      <c r="BB70" s="589"/>
      <c r="BC70" s="589"/>
      <c r="BD70" s="589"/>
      <c r="BE70" s="589"/>
      <c r="BF70" s="589"/>
      <c r="BG70" s="589"/>
      <c r="BH70" s="589"/>
      <c r="BI70" s="590"/>
      <c r="BJ70" s="601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602"/>
      <c r="DC70" s="100"/>
      <c r="DD70" s="100"/>
    </row>
    <row r="71" spans="1:108" s="1" customFormat="1" ht="9.75" customHeight="1">
      <c r="A71" s="528"/>
      <c r="B71" s="529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30"/>
      <c r="S71" s="530"/>
      <c r="T71" s="531"/>
      <c r="U71" s="531"/>
      <c r="V71" s="531"/>
      <c r="W71" s="531"/>
      <c r="X71" s="531"/>
      <c r="Y71" s="531"/>
      <c r="Z71" s="530"/>
      <c r="AA71" s="530"/>
      <c r="AB71" s="533"/>
      <c r="AC71" s="389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71"/>
      <c r="AZ71" s="588"/>
      <c r="BA71" s="589"/>
      <c r="BB71" s="589"/>
      <c r="BC71" s="589"/>
      <c r="BD71" s="589"/>
      <c r="BE71" s="589"/>
      <c r="BF71" s="589"/>
      <c r="BG71" s="589"/>
      <c r="BH71" s="589"/>
      <c r="BI71" s="590"/>
      <c r="BJ71" s="601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602"/>
    </row>
    <row r="72" spans="1:108" s="1" customFormat="1" ht="9.75" customHeight="1" thickBot="1">
      <c r="A72" s="200" t="s">
        <v>37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405" t="s">
        <v>35</v>
      </c>
      <c r="S72" s="405"/>
      <c r="T72" s="521" t="str">
        <f>IF(T23="","",T23)</f>
        <v/>
      </c>
      <c r="U72" s="521"/>
      <c r="V72" s="521"/>
      <c r="W72" s="521"/>
      <c r="X72" s="521"/>
      <c r="Y72" s="521"/>
      <c r="Z72" s="405" t="s">
        <v>36</v>
      </c>
      <c r="AA72" s="405"/>
      <c r="AB72" s="405"/>
      <c r="AC72" s="510" t="str">
        <f>IF(AC23="","",AC23)</f>
        <v/>
      </c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101"/>
      <c r="AZ72" s="591"/>
      <c r="BA72" s="592"/>
      <c r="BB72" s="592"/>
      <c r="BC72" s="592"/>
      <c r="BD72" s="592"/>
      <c r="BE72" s="592"/>
      <c r="BF72" s="592"/>
      <c r="BG72" s="592"/>
      <c r="BH72" s="592"/>
      <c r="BI72" s="593"/>
      <c r="BJ72" s="603"/>
      <c r="BK72" s="604"/>
      <c r="BL72" s="604"/>
      <c r="BM72" s="604"/>
      <c r="BN72" s="604"/>
      <c r="BO72" s="604"/>
      <c r="BP72" s="604"/>
      <c r="BQ72" s="604"/>
      <c r="BR72" s="604"/>
      <c r="BS72" s="604"/>
      <c r="BT72" s="604"/>
      <c r="BU72" s="604"/>
      <c r="BV72" s="604"/>
      <c r="BW72" s="604"/>
      <c r="BX72" s="604"/>
      <c r="BY72" s="604"/>
      <c r="BZ72" s="604"/>
      <c r="CA72" s="604"/>
      <c r="CB72" s="604"/>
      <c r="CC72" s="604"/>
      <c r="CD72" s="604"/>
      <c r="CE72" s="604"/>
      <c r="CF72" s="604"/>
      <c r="CG72" s="604"/>
      <c r="CH72" s="604"/>
      <c r="CI72" s="604"/>
      <c r="CJ72" s="604"/>
      <c r="CK72" s="604"/>
      <c r="CL72" s="604"/>
      <c r="CM72" s="604"/>
      <c r="CN72" s="604"/>
      <c r="CO72" s="604"/>
      <c r="CP72" s="604"/>
      <c r="CQ72" s="604"/>
      <c r="CR72" s="605"/>
    </row>
    <row r="73" spans="1:108" s="1" customFormat="1" ht="9.75" customHeight="1" thickBot="1">
      <c r="A73" s="403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6"/>
      <c r="S73" s="406"/>
      <c r="T73" s="522"/>
      <c r="U73" s="522"/>
      <c r="V73" s="522"/>
      <c r="W73" s="522"/>
      <c r="X73" s="522"/>
      <c r="Y73" s="522"/>
      <c r="Z73" s="523"/>
      <c r="AA73" s="523"/>
      <c r="AB73" s="523"/>
      <c r="AC73" s="524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102"/>
      <c r="AV73" s="17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</row>
    <row r="74" spans="1:108" s="1" customFormat="1" ht="19.5" customHeight="1" thickBot="1">
      <c r="A74" s="103"/>
      <c r="B74" s="9" t="s">
        <v>38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426" t="str">
        <f>IF(M25="","",M25)</f>
        <v/>
      </c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8"/>
      <c r="AU74" s="12"/>
      <c r="AZ74" s="82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V74" s="266" t="s">
        <v>39</v>
      </c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</row>
    <row r="75" spans="1:108" s="1" customFormat="1" ht="4.5" customHeight="1" thickBot="1"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</row>
    <row r="76" spans="1:108" s="1" customFormat="1" ht="19.5" customHeight="1">
      <c r="A76" s="429" t="s">
        <v>8</v>
      </c>
      <c r="B76" s="430"/>
      <c r="C76" s="431"/>
      <c r="D76" s="432" t="s">
        <v>9</v>
      </c>
      <c r="E76" s="154"/>
      <c r="F76" s="433"/>
      <c r="G76" s="434" t="s">
        <v>40</v>
      </c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5"/>
      <c r="AJ76" s="436" t="s">
        <v>41</v>
      </c>
      <c r="AK76" s="430"/>
      <c r="AL76" s="430"/>
      <c r="AM76" s="430"/>
      <c r="AN76" s="430"/>
      <c r="AO76" s="430"/>
      <c r="AP76" s="430"/>
      <c r="AQ76" s="431"/>
      <c r="AR76" s="434" t="s">
        <v>42</v>
      </c>
      <c r="AS76" s="430"/>
      <c r="AT76" s="430"/>
      <c r="AU76" s="430"/>
      <c r="AV76" s="435"/>
      <c r="AW76" s="436" t="s">
        <v>43</v>
      </c>
      <c r="AX76" s="430"/>
      <c r="AY76" s="430"/>
      <c r="AZ76" s="430"/>
      <c r="BA76" s="430"/>
      <c r="BB76" s="430"/>
      <c r="BC76" s="430"/>
      <c r="BD76" s="430"/>
      <c r="BE76" s="430"/>
      <c r="BF76" s="435"/>
      <c r="BG76" s="436" t="s">
        <v>44</v>
      </c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5"/>
      <c r="BV76" s="581" t="s">
        <v>45</v>
      </c>
      <c r="BW76" s="581"/>
      <c r="BX76" s="581"/>
      <c r="BY76" s="581"/>
      <c r="BZ76" s="581"/>
      <c r="CA76" s="581"/>
      <c r="CB76" s="581"/>
      <c r="CC76" s="581"/>
      <c r="CD76" s="582"/>
      <c r="CE76" s="583" t="s">
        <v>46</v>
      </c>
      <c r="CF76" s="583"/>
      <c r="CG76" s="583"/>
      <c r="CH76" s="583"/>
      <c r="CI76" s="583"/>
      <c r="CJ76" s="583"/>
      <c r="CK76" s="583"/>
      <c r="CL76" s="584"/>
      <c r="CM76" s="407" t="s">
        <v>47</v>
      </c>
      <c r="CN76" s="408"/>
      <c r="CO76" s="408"/>
      <c r="CP76" s="408"/>
      <c r="CQ76" s="408"/>
      <c r="CR76" s="409"/>
      <c r="CS76" s="50"/>
    </row>
    <row r="77" spans="1:108" s="1" customFormat="1" ht="19.5" customHeight="1">
      <c r="A77" s="410">
        <f t="shared" ref="A77:A86" si="1">IF(A28="","",A28)</f>
        <v>9</v>
      </c>
      <c r="B77" s="411"/>
      <c r="C77" s="412"/>
      <c r="D77" s="413">
        <f t="shared" ref="D77:D86" si="2">IF(D28="","",D28)</f>
        <v>1</v>
      </c>
      <c r="E77" s="411"/>
      <c r="F77" s="412"/>
      <c r="G77" s="414" t="str">
        <f t="shared" ref="G77:G86" si="3">IF(G28="","",G28)</f>
        <v>資材</v>
      </c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6"/>
      <c r="AJ77" s="595">
        <f t="shared" ref="AJ77:AJ86" si="4">IF(AJ28="","",AJ28)</f>
        <v>100</v>
      </c>
      <c r="AK77" s="595"/>
      <c r="AL77" s="595"/>
      <c r="AM77" s="595"/>
      <c r="AN77" s="595"/>
      <c r="AO77" s="595"/>
      <c r="AP77" s="595"/>
      <c r="AQ77" s="596"/>
      <c r="AR77" s="413" t="str">
        <f t="shared" ref="AR77:AR86" si="5">IF(AR28="","",AR28)</f>
        <v>本</v>
      </c>
      <c r="AS77" s="411"/>
      <c r="AT77" s="411"/>
      <c r="AU77" s="411"/>
      <c r="AV77" s="597"/>
      <c r="AW77" s="422">
        <f t="shared" ref="AW77:AW86" si="6">IF(AW28="","",AW28)</f>
        <v>50000</v>
      </c>
      <c r="AX77" s="423"/>
      <c r="AY77" s="423"/>
      <c r="AZ77" s="423"/>
      <c r="BA77" s="423"/>
      <c r="BB77" s="423"/>
      <c r="BC77" s="423"/>
      <c r="BD77" s="423"/>
      <c r="BE77" s="423"/>
      <c r="BF77" s="424"/>
      <c r="BG77" s="425">
        <f>IF(BG28="","",BG28)</f>
        <v>5000000</v>
      </c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104"/>
      <c r="BV77" s="442" t="str">
        <f t="shared" ref="BV77:BV86" si="7">IF(BV28="","",BV28)</f>
        <v/>
      </c>
      <c r="BW77" s="141"/>
      <c r="BX77" s="141"/>
      <c r="BY77" s="141"/>
      <c r="BZ77" s="141"/>
      <c r="CA77" s="141"/>
      <c r="CB77" s="141"/>
      <c r="CC77" s="141"/>
      <c r="CD77" s="142"/>
      <c r="CE77" s="38"/>
      <c r="CF77" s="38"/>
      <c r="CG77" s="39"/>
      <c r="CH77" s="52"/>
      <c r="CI77" s="39"/>
      <c r="CJ77" s="52"/>
      <c r="CK77" s="38"/>
      <c r="CL77" s="52"/>
      <c r="CM77" s="437" t="s">
        <v>49</v>
      </c>
      <c r="CN77" s="438"/>
      <c r="CO77" s="438"/>
      <c r="CP77" s="438"/>
      <c r="CQ77" s="438"/>
      <c r="CR77" s="439"/>
      <c r="DB77" s="99"/>
    </row>
    <row r="78" spans="1:108" s="1" customFormat="1" ht="19.5" customHeight="1">
      <c r="A78" s="410" t="str">
        <f t="shared" si="1"/>
        <v/>
      </c>
      <c r="B78" s="411"/>
      <c r="C78" s="412"/>
      <c r="D78" s="413">
        <f t="shared" si="2"/>
        <v>5</v>
      </c>
      <c r="E78" s="411"/>
      <c r="F78" s="412"/>
      <c r="G78" s="414" t="str">
        <f t="shared" si="3"/>
        <v>軽油</v>
      </c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6"/>
      <c r="AJ78" s="595">
        <f t="shared" si="4"/>
        <v>30</v>
      </c>
      <c r="AK78" s="595"/>
      <c r="AL78" s="595"/>
      <c r="AM78" s="595"/>
      <c r="AN78" s="595"/>
      <c r="AO78" s="595"/>
      <c r="AP78" s="595"/>
      <c r="AQ78" s="596"/>
      <c r="AR78" s="413" t="str">
        <f t="shared" si="5"/>
        <v>ℓ</v>
      </c>
      <c r="AS78" s="411"/>
      <c r="AT78" s="411"/>
      <c r="AU78" s="411"/>
      <c r="AV78" s="597"/>
      <c r="AW78" s="422">
        <f t="shared" si="6"/>
        <v>110</v>
      </c>
      <c r="AX78" s="423"/>
      <c r="AY78" s="423"/>
      <c r="AZ78" s="423"/>
      <c r="BA78" s="423"/>
      <c r="BB78" s="423"/>
      <c r="BC78" s="423"/>
      <c r="BD78" s="423"/>
      <c r="BE78" s="423"/>
      <c r="BF78" s="424"/>
      <c r="BG78" s="425">
        <f t="shared" ref="BG78:BG86" si="8">IF(BG29="","",BG29)</f>
        <v>3300</v>
      </c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104"/>
      <c r="BV78" s="442" t="str">
        <f t="shared" si="7"/>
        <v/>
      </c>
      <c r="BW78" s="141"/>
      <c r="BX78" s="141"/>
      <c r="BY78" s="141"/>
      <c r="BZ78" s="141"/>
      <c r="CA78" s="141"/>
      <c r="CB78" s="141"/>
      <c r="CC78" s="141"/>
      <c r="CD78" s="142"/>
      <c r="CE78" s="38"/>
      <c r="CF78" s="38"/>
      <c r="CG78" s="39"/>
      <c r="CH78" s="52"/>
      <c r="CI78" s="39"/>
      <c r="CJ78" s="52"/>
      <c r="CK78" s="38"/>
      <c r="CL78" s="52"/>
      <c r="CM78" s="437" t="s">
        <v>49</v>
      </c>
      <c r="CN78" s="438"/>
      <c r="CO78" s="438"/>
      <c r="CP78" s="438"/>
      <c r="CQ78" s="438"/>
      <c r="CR78" s="439"/>
      <c r="DB78" s="100"/>
      <c r="DC78" s="99"/>
      <c r="DD78" s="99"/>
    </row>
    <row r="79" spans="1:108" s="1" customFormat="1" ht="19.5" customHeight="1">
      <c r="A79" s="410" t="str">
        <f t="shared" si="1"/>
        <v/>
      </c>
      <c r="B79" s="411"/>
      <c r="C79" s="412"/>
      <c r="D79" s="413">
        <f t="shared" si="2"/>
        <v>10</v>
      </c>
      <c r="E79" s="411"/>
      <c r="F79" s="412"/>
      <c r="G79" s="414" t="str">
        <f t="shared" si="3"/>
        <v>軽油税</v>
      </c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620">
        <f t="shared" si="4"/>
        <v>30</v>
      </c>
      <c r="AK79" s="595"/>
      <c r="AL79" s="595"/>
      <c r="AM79" s="595"/>
      <c r="AN79" s="595"/>
      <c r="AO79" s="595"/>
      <c r="AP79" s="595"/>
      <c r="AQ79" s="596"/>
      <c r="AR79" s="413" t="str">
        <f t="shared" si="5"/>
        <v>ℓ</v>
      </c>
      <c r="AS79" s="411"/>
      <c r="AT79" s="411"/>
      <c r="AU79" s="411"/>
      <c r="AV79" s="597"/>
      <c r="AW79" s="422">
        <f t="shared" si="6"/>
        <v>24.3</v>
      </c>
      <c r="AX79" s="423"/>
      <c r="AY79" s="423"/>
      <c r="AZ79" s="423"/>
      <c r="BA79" s="423"/>
      <c r="BB79" s="423"/>
      <c r="BC79" s="423"/>
      <c r="BD79" s="423"/>
      <c r="BE79" s="423"/>
      <c r="BF79" s="424"/>
      <c r="BG79" s="425">
        <f t="shared" si="8"/>
        <v>729</v>
      </c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105"/>
      <c r="BV79" s="442" t="str">
        <f t="shared" si="7"/>
        <v>税外</v>
      </c>
      <c r="BW79" s="141"/>
      <c r="BX79" s="141"/>
      <c r="BY79" s="141"/>
      <c r="BZ79" s="141"/>
      <c r="CA79" s="141"/>
      <c r="CB79" s="141"/>
      <c r="CC79" s="141"/>
      <c r="CD79" s="142"/>
      <c r="CE79" s="38"/>
      <c r="CF79" s="38"/>
      <c r="CG79" s="39"/>
      <c r="CH79" s="52"/>
      <c r="CI79" s="39"/>
      <c r="CJ79" s="52"/>
      <c r="CK79" s="38"/>
      <c r="CL79" s="52"/>
      <c r="CM79" s="437" t="s">
        <v>49</v>
      </c>
      <c r="CN79" s="438"/>
      <c r="CO79" s="438"/>
      <c r="CP79" s="438"/>
      <c r="CQ79" s="438"/>
      <c r="CR79" s="439"/>
      <c r="DB79" s="100"/>
      <c r="DC79" s="99"/>
      <c r="DD79" s="99"/>
    </row>
    <row r="80" spans="1:108" s="1" customFormat="1" ht="19.5" customHeight="1">
      <c r="A80" s="410" t="str">
        <f t="shared" si="1"/>
        <v/>
      </c>
      <c r="B80" s="411"/>
      <c r="C80" s="412"/>
      <c r="D80" s="413">
        <f t="shared" si="2"/>
        <v>15</v>
      </c>
      <c r="E80" s="411"/>
      <c r="F80" s="412"/>
      <c r="G80" s="414" t="str">
        <f t="shared" si="3"/>
        <v>水</v>
      </c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6"/>
      <c r="AJ80" s="620">
        <f t="shared" si="4"/>
        <v>3</v>
      </c>
      <c r="AK80" s="595"/>
      <c r="AL80" s="595"/>
      <c r="AM80" s="595"/>
      <c r="AN80" s="595"/>
      <c r="AO80" s="595"/>
      <c r="AP80" s="595"/>
      <c r="AQ80" s="596"/>
      <c r="AR80" s="413" t="str">
        <f t="shared" si="5"/>
        <v>箱</v>
      </c>
      <c r="AS80" s="411"/>
      <c r="AT80" s="411"/>
      <c r="AU80" s="411"/>
      <c r="AV80" s="597"/>
      <c r="AW80" s="422">
        <f t="shared" si="6"/>
        <v>1200</v>
      </c>
      <c r="AX80" s="423"/>
      <c r="AY80" s="423"/>
      <c r="AZ80" s="423"/>
      <c r="BA80" s="423"/>
      <c r="BB80" s="423"/>
      <c r="BC80" s="423"/>
      <c r="BD80" s="423"/>
      <c r="BE80" s="423"/>
      <c r="BF80" s="424"/>
      <c r="BG80" s="425">
        <f t="shared" si="8"/>
        <v>3600</v>
      </c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105"/>
      <c r="BV80" s="442" t="str">
        <f t="shared" si="7"/>
        <v>※軽</v>
      </c>
      <c r="BW80" s="141"/>
      <c r="BX80" s="141"/>
      <c r="BY80" s="141"/>
      <c r="BZ80" s="141"/>
      <c r="CA80" s="141"/>
      <c r="CB80" s="141"/>
      <c r="CC80" s="141"/>
      <c r="CD80" s="142"/>
      <c r="CE80" s="38"/>
      <c r="CF80" s="38"/>
      <c r="CG80" s="39"/>
      <c r="CH80" s="52"/>
      <c r="CI80" s="39"/>
      <c r="CJ80" s="52"/>
      <c r="CK80" s="38"/>
      <c r="CL80" s="52"/>
      <c r="CM80" s="437" t="s">
        <v>49</v>
      </c>
      <c r="CN80" s="438"/>
      <c r="CO80" s="438"/>
      <c r="CP80" s="438"/>
      <c r="CQ80" s="438"/>
      <c r="CR80" s="439"/>
      <c r="DB80" s="100"/>
      <c r="DC80" s="106"/>
      <c r="DD80" s="106"/>
    </row>
    <row r="81" spans="1:96" s="1" customFormat="1" ht="19.5" customHeight="1">
      <c r="A81" s="410" t="str">
        <f t="shared" si="1"/>
        <v/>
      </c>
      <c r="B81" s="411"/>
      <c r="C81" s="412"/>
      <c r="D81" s="413" t="str">
        <f t="shared" si="2"/>
        <v/>
      </c>
      <c r="E81" s="411"/>
      <c r="F81" s="412"/>
      <c r="G81" s="414" t="str">
        <f t="shared" si="3"/>
        <v/>
      </c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620" t="str">
        <f t="shared" si="4"/>
        <v/>
      </c>
      <c r="AK81" s="595"/>
      <c r="AL81" s="595"/>
      <c r="AM81" s="595"/>
      <c r="AN81" s="595"/>
      <c r="AO81" s="595"/>
      <c r="AP81" s="595"/>
      <c r="AQ81" s="596"/>
      <c r="AR81" s="413" t="str">
        <f t="shared" si="5"/>
        <v/>
      </c>
      <c r="AS81" s="411"/>
      <c r="AT81" s="411"/>
      <c r="AU81" s="411"/>
      <c r="AV81" s="597"/>
      <c r="AW81" s="422" t="str">
        <f t="shared" si="6"/>
        <v/>
      </c>
      <c r="AX81" s="423"/>
      <c r="AY81" s="423"/>
      <c r="AZ81" s="423"/>
      <c r="BA81" s="423"/>
      <c r="BB81" s="423"/>
      <c r="BC81" s="423"/>
      <c r="BD81" s="423"/>
      <c r="BE81" s="423"/>
      <c r="BF81" s="424"/>
      <c r="BG81" s="425" t="str">
        <f t="shared" si="8"/>
        <v/>
      </c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105"/>
      <c r="BV81" s="442" t="str">
        <f t="shared" si="7"/>
        <v/>
      </c>
      <c r="BW81" s="141"/>
      <c r="BX81" s="141"/>
      <c r="BY81" s="141"/>
      <c r="BZ81" s="141"/>
      <c r="CA81" s="141"/>
      <c r="CB81" s="141"/>
      <c r="CC81" s="141"/>
      <c r="CD81" s="142"/>
      <c r="CE81" s="38"/>
      <c r="CF81" s="38"/>
      <c r="CG81" s="39"/>
      <c r="CH81" s="52"/>
      <c r="CI81" s="39"/>
      <c r="CJ81" s="52"/>
      <c r="CK81" s="38"/>
      <c r="CL81" s="52"/>
      <c r="CM81" s="437" t="s">
        <v>49</v>
      </c>
      <c r="CN81" s="438"/>
      <c r="CO81" s="438"/>
      <c r="CP81" s="438"/>
      <c r="CQ81" s="438"/>
      <c r="CR81" s="439"/>
    </row>
    <row r="82" spans="1:96" s="1" customFormat="1" ht="19.5" customHeight="1">
      <c r="A82" s="410" t="str">
        <f t="shared" si="1"/>
        <v/>
      </c>
      <c r="B82" s="411"/>
      <c r="C82" s="412"/>
      <c r="D82" s="413" t="str">
        <f t="shared" si="2"/>
        <v/>
      </c>
      <c r="E82" s="411"/>
      <c r="F82" s="412"/>
      <c r="G82" s="414" t="str">
        <f t="shared" si="3"/>
        <v/>
      </c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6"/>
      <c r="AJ82" s="620" t="str">
        <f t="shared" si="4"/>
        <v/>
      </c>
      <c r="AK82" s="595"/>
      <c r="AL82" s="595"/>
      <c r="AM82" s="595"/>
      <c r="AN82" s="595"/>
      <c r="AO82" s="595"/>
      <c r="AP82" s="595"/>
      <c r="AQ82" s="596"/>
      <c r="AR82" s="413" t="str">
        <f t="shared" si="5"/>
        <v/>
      </c>
      <c r="AS82" s="411"/>
      <c r="AT82" s="411"/>
      <c r="AU82" s="411"/>
      <c r="AV82" s="597"/>
      <c r="AW82" s="422" t="str">
        <f t="shared" si="6"/>
        <v/>
      </c>
      <c r="AX82" s="423"/>
      <c r="AY82" s="423"/>
      <c r="AZ82" s="423"/>
      <c r="BA82" s="423"/>
      <c r="BB82" s="423"/>
      <c r="BC82" s="423"/>
      <c r="BD82" s="423"/>
      <c r="BE82" s="423"/>
      <c r="BF82" s="424"/>
      <c r="BG82" s="425" t="str">
        <f t="shared" si="8"/>
        <v/>
      </c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105"/>
      <c r="BV82" s="442" t="str">
        <f t="shared" si="7"/>
        <v/>
      </c>
      <c r="BW82" s="141"/>
      <c r="BX82" s="141"/>
      <c r="BY82" s="141"/>
      <c r="BZ82" s="141"/>
      <c r="CA82" s="141"/>
      <c r="CB82" s="141"/>
      <c r="CC82" s="141"/>
      <c r="CD82" s="142"/>
      <c r="CE82" s="38"/>
      <c r="CF82" s="38"/>
      <c r="CG82" s="39"/>
      <c r="CH82" s="52"/>
      <c r="CI82" s="39"/>
      <c r="CJ82" s="52"/>
      <c r="CK82" s="38"/>
      <c r="CL82" s="52"/>
      <c r="CM82" s="437" t="s">
        <v>49</v>
      </c>
      <c r="CN82" s="438"/>
      <c r="CO82" s="438"/>
      <c r="CP82" s="438"/>
      <c r="CQ82" s="438"/>
      <c r="CR82" s="439"/>
    </row>
    <row r="83" spans="1:96" s="1" customFormat="1" ht="19.5" customHeight="1">
      <c r="A83" s="410" t="str">
        <f t="shared" si="1"/>
        <v/>
      </c>
      <c r="B83" s="411"/>
      <c r="C83" s="412"/>
      <c r="D83" s="413" t="str">
        <f t="shared" si="2"/>
        <v/>
      </c>
      <c r="E83" s="411"/>
      <c r="F83" s="412"/>
      <c r="G83" s="414" t="str">
        <f t="shared" si="3"/>
        <v/>
      </c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6"/>
      <c r="AJ83" s="620" t="str">
        <f t="shared" si="4"/>
        <v/>
      </c>
      <c r="AK83" s="595"/>
      <c r="AL83" s="595"/>
      <c r="AM83" s="595"/>
      <c r="AN83" s="595"/>
      <c r="AO83" s="595"/>
      <c r="AP83" s="595"/>
      <c r="AQ83" s="596"/>
      <c r="AR83" s="413" t="str">
        <f t="shared" si="5"/>
        <v/>
      </c>
      <c r="AS83" s="411"/>
      <c r="AT83" s="411"/>
      <c r="AU83" s="411"/>
      <c r="AV83" s="597"/>
      <c r="AW83" s="422" t="str">
        <f t="shared" si="6"/>
        <v/>
      </c>
      <c r="AX83" s="423"/>
      <c r="AY83" s="423"/>
      <c r="AZ83" s="423"/>
      <c r="BA83" s="423"/>
      <c r="BB83" s="423"/>
      <c r="BC83" s="423"/>
      <c r="BD83" s="423"/>
      <c r="BE83" s="423"/>
      <c r="BF83" s="424"/>
      <c r="BG83" s="425" t="str">
        <f t="shared" si="8"/>
        <v/>
      </c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105"/>
      <c r="BV83" s="442" t="str">
        <f t="shared" si="7"/>
        <v/>
      </c>
      <c r="BW83" s="141"/>
      <c r="BX83" s="141"/>
      <c r="BY83" s="141"/>
      <c r="BZ83" s="141"/>
      <c r="CA83" s="141"/>
      <c r="CB83" s="141"/>
      <c r="CC83" s="141"/>
      <c r="CD83" s="142"/>
      <c r="CE83" s="38"/>
      <c r="CF83" s="38"/>
      <c r="CG83" s="39"/>
      <c r="CH83" s="52"/>
      <c r="CI83" s="39"/>
      <c r="CJ83" s="52"/>
      <c r="CK83" s="38"/>
      <c r="CL83" s="52"/>
      <c r="CM83" s="437" t="s">
        <v>49</v>
      </c>
      <c r="CN83" s="438"/>
      <c r="CO83" s="438"/>
      <c r="CP83" s="438"/>
      <c r="CQ83" s="438"/>
      <c r="CR83" s="439"/>
    </row>
    <row r="84" spans="1:96" s="1" customFormat="1" ht="19.5" customHeight="1">
      <c r="A84" s="410" t="str">
        <f t="shared" si="1"/>
        <v/>
      </c>
      <c r="B84" s="411"/>
      <c r="C84" s="412"/>
      <c r="D84" s="413" t="str">
        <f t="shared" si="2"/>
        <v/>
      </c>
      <c r="E84" s="411"/>
      <c r="F84" s="412"/>
      <c r="G84" s="414" t="str">
        <f t="shared" si="3"/>
        <v/>
      </c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6"/>
      <c r="AJ84" s="620" t="str">
        <f t="shared" si="4"/>
        <v/>
      </c>
      <c r="AK84" s="595"/>
      <c r="AL84" s="595"/>
      <c r="AM84" s="595"/>
      <c r="AN84" s="595"/>
      <c r="AO84" s="595"/>
      <c r="AP84" s="595"/>
      <c r="AQ84" s="596"/>
      <c r="AR84" s="413" t="str">
        <f t="shared" si="5"/>
        <v/>
      </c>
      <c r="AS84" s="411"/>
      <c r="AT84" s="411"/>
      <c r="AU84" s="411"/>
      <c r="AV84" s="597"/>
      <c r="AW84" s="422" t="str">
        <f t="shared" si="6"/>
        <v/>
      </c>
      <c r="AX84" s="423"/>
      <c r="AY84" s="423"/>
      <c r="AZ84" s="423"/>
      <c r="BA84" s="423"/>
      <c r="BB84" s="423"/>
      <c r="BC84" s="423"/>
      <c r="BD84" s="423"/>
      <c r="BE84" s="423"/>
      <c r="BF84" s="424"/>
      <c r="BG84" s="425" t="str">
        <f t="shared" si="8"/>
        <v/>
      </c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105"/>
      <c r="BV84" s="442" t="str">
        <f t="shared" si="7"/>
        <v/>
      </c>
      <c r="BW84" s="141"/>
      <c r="BX84" s="141"/>
      <c r="BY84" s="141"/>
      <c r="BZ84" s="141"/>
      <c r="CA84" s="141"/>
      <c r="CB84" s="141"/>
      <c r="CC84" s="141"/>
      <c r="CD84" s="142"/>
      <c r="CE84" s="38"/>
      <c r="CF84" s="38"/>
      <c r="CG84" s="39"/>
      <c r="CH84" s="52"/>
      <c r="CI84" s="39"/>
      <c r="CJ84" s="52"/>
      <c r="CK84" s="38"/>
      <c r="CL84" s="52"/>
      <c r="CM84" s="437" t="s">
        <v>49</v>
      </c>
      <c r="CN84" s="438"/>
      <c r="CO84" s="438"/>
      <c r="CP84" s="438"/>
      <c r="CQ84" s="438"/>
      <c r="CR84" s="439"/>
    </row>
    <row r="85" spans="1:96" s="1" customFormat="1" ht="19.5" customHeight="1">
      <c r="A85" s="410" t="str">
        <f t="shared" si="1"/>
        <v/>
      </c>
      <c r="B85" s="411"/>
      <c r="C85" s="412"/>
      <c r="D85" s="413" t="str">
        <f t="shared" si="2"/>
        <v/>
      </c>
      <c r="E85" s="411"/>
      <c r="F85" s="412"/>
      <c r="G85" s="414" t="str">
        <f t="shared" si="3"/>
        <v/>
      </c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6"/>
      <c r="AJ85" s="620" t="str">
        <f t="shared" si="4"/>
        <v/>
      </c>
      <c r="AK85" s="595"/>
      <c r="AL85" s="595"/>
      <c r="AM85" s="595"/>
      <c r="AN85" s="595"/>
      <c r="AO85" s="595"/>
      <c r="AP85" s="595"/>
      <c r="AQ85" s="596"/>
      <c r="AR85" s="413" t="str">
        <f t="shared" si="5"/>
        <v/>
      </c>
      <c r="AS85" s="411"/>
      <c r="AT85" s="411"/>
      <c r="AU85" s="411"/>
      <c r="AV85" s="597"/>
      <c r="AW85" s="422" t="str">
        <f t="shared" si="6"/>
        <v/>
      </c>
      <c r="AX85" s="423"/>
      <c r="AY85" s="423"/>
      <c r="AZ85" s="423"/>
      <c r="BA85" s="423"/>
      <c r="BB85" s="423"/>
      <c r="BC85" s="423"/>
      <c r="BD85" s="423"/>
      <c r="BE85" s="423"/>
      <c r="BF85" s="424"/>
      <c r="BG85" s="425" t="str">
        <f t="shared" si="8"/>
        <v/>
      </c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105"/>
      <c r="BV85" s="442" t="str">
        <f t="shared" si="7"/>
        <v/>
      </c>
      <c r="BW85" s="141"/>
      <c r="BX85" s="141"/>
      <c r="BY85" s="141"/>
      <c r="BZ85" s="141"/>
      <c r="CA85" s="141"/>
      <c r="CB85" s="141"/>
      <c r="CC85" s="141"/>
      <c r="CD85" s="142"/>
      <c r="CE85" s="38"/>
      <c r="CF85" s="38"/>
      <c r="CG85" s="39"/>
      <c r="CH85" s="52"/>
      <c r="CI85" s="39"/>
      <c r="CJ85" s="52"/>
      <c r="CK85" s="38"/>
      <c r="CL85" s="52"/>
      <c r="CM85" s="437" t="s">
        <v>49</v>
      </c>
      <c r="CN85" s="438"/>
      <c r="CO85" s="438"/>
      <c r="CP85" s="438"/>
      <c r="CQ85" s="438"/>
      <c r="CR85" s="439"/>
    </row>
    <row r="86" spans="1:96" s="1" customFormat="1" ht="19.5" customHeight="1" thickBot="1">
      <c r="A86" s="534" t="str">
        <f t="shared" si="1"/>
        <v/>
      </c>
      <c r="B86" s="535"/>
      <c r="C86" s="536"/>
      <c r="D86" s="539" t="str">
        <f t="shared" si="2"/>
        <v/>
      </c>
      <c r="E86" s="535"/>
      <c r="F86" s="536"/>
      <c r="G86" s="540" t="str">
        <f t="shared" si="3"/>
        <v/>
      </c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  <c r="AG86" s="541"/>
      <c r="AH86" s="541"/>
      <c r="AI86" s="542"/>
      <c r="AJ86" s="616" t="str">
        <f t="shared" si="4"/>
        <v/>
      </c>
      <c r="AK86" s="617"/>
      <c r="AL86" s="617"/>
      <c r="AM86" s="617"/>
      <c r="AN86" s="617"/>
      <c r="AO86" s="617"/>
      <c r="AP86" s="617"/>
      <c r="AQ86" s="618"/>
      <c r="AR86" s="539" t="str">
        <f t="shared" si="5"/>
        <v/>
      </c>
      <c r="AS86" s="535"/>
      <c r="AT86" s="535"/>
      <c r="AU86" s="535"/>
      <c r="AV86" s="619"/>
      <c r="AW86" s="450" t="str">
        <f t="shared" si="6"/>
        <v/>
      </c>
      <c r="AX86" s="451"/>
      <c r="AY86" s="451"/>
      <c r="AZ86" s="451"/>
      <c r="BA86" s="451"/>
      <c r="BB86" s="451"/>
      <c r="BC86" s="451"/>
      <c r="BD86" s="451"/>
      <c r="BE86" s="451"/>
      <c r="BF86" s="452"/>
      <c r="BG86" s="444" t="str">
        <f t="shared" si="8"/>
        <v/>
      </c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107"/>
      <c r="BV86" s="442" t="str">
        <f t="shared" si="7"/>
        <v/>
      </c>
      <c r="BW86" s="141"/>
      <c r="BX86" s="141"/>
      <c r="BY86" s="141"/>
      <c r="BZ86" s="141"/>
      <c r="CA86" s="141"/>
      <c r="CB86" s="141"/>
      <c r="CC86" s="141"/>
      <c r="CD86" s="142"/>
      <c r="CE86" s="24"/>
      <c r="CF86" s="24"/>
      <c r="CG86" s="61"/>
      <c r="CH86" s="62"/>
      <c r="CI86" s="61"/>
      <c r="CJ86" s="62"/>
      <c r="CK86" s="24"/>
      <c r="CL86" s="63"/>
      <c r="CM86" s="437" t="s">
        <v>49</v>
      </c>
      <c r="CN86" s="438"/>
      <c r="CO86" s="438"/>
      <c r="CP86" s="438"/>
      <c r="CQ86" s="438"/>
      <c r="CR86" s="439"/>
    </row>
    <row r="87" spans="1:96" s="1" customFormat="1" ht="21" customHeight="1" thickBot="1">
      <c r="AJ87" s="453" t="s">
        <v>62</v>
      </c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5"/>
      <c r="BG87" s="456">
        <f>IF(SUM(BG77:BT86)=0,"",SUM(BG77:BT86))</f>
        <v>5007629</v>
      </c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108"/>
      <c r="BV87" s="458" t="s">
        <v>63</v>
      </c>
      <c r="BW87" s="459"/>
      <c r="BX87" s="459"/>
      <c r="BY87" s="459"/>
      <c r="BZ87" s="459"/>
      <c r="CA87" s="459"/>
      <c r="CB87" s="459"/>
      <c r="CC87" s="459"/>
      <c r="CD87" s="460"/>
      <c r="CE87" s="461">
        <f>IF(BG87="","",SUM(CE88:CQ90))</f>
        <v>500618</v>
      </c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109"/>
    </row>
    <row r="88" spans="1:96" s="1" customFormat="1" ht="19.5" customHeight="1">
      <c r="AJ88" s="336" t="s">
        <v>64</v>
      </c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8"/>
      <c r="BG88" s="339">
        <f>IF($BG$38="","",SUMIF($BV$28:$CD$37,"",$BG$28:$BT$37))</f>
        <v>5003300</v>
      </c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66"/>
      <c r="BV88" s="341" t="s">
        <v>63</v>
      </c>
      <c r="BW88" s="342"/>
      <c r="BX88" s="342"/>
      <c r="BY88" s="342"/>
      <c r="BZ88" s="342"/>
      <c r="CA88" s="342"/>
      <c r="CB88" s="342"/>
      <c r="CC88" s="342"/>
      <c r="CD88" s="343"/>
      <c r="CE88" s="339">
        <f>IF(BG87="","",ROUND(BG88*0.1,0))</f>
        <v>500330</v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67"/>
    </row>
    <row r="89" spans="1:96" s="1" customFormat="1" ht="19.5" customHeight="1">
      <c r="AJ89" s="318" t="s">
        <v>65</v>
      </c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20"/>
      <c r="BG89" s="321">
        <f>IF($BG$38="","",SUMIF($BV$28:$CD$37,"※軽",$BG$28:$BT$37))</f>
        <v>3600</v>
      </c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2"/>
      <c r="BU89" s="68"/>
      <c r="BV89" s="323" t="s">
        <v>63</v>
      </c>
      <c r="BW89" s="324"/>
      <c r="BX89" s="324"/>
      <c r="BY89" s="324"/>
      <c r="BZ89" s="324"/>
      <c r="CA89" s="324"/>
      <c r="CB89" s="324"/>
      <c r="CC89" s="324"/>
      <c r="CD89" s="325"/>
      <c r="CE89" s="321">
        <f>IF(BG87="","",ROUND(BG89*0.08,0))</f>
        <v>288</v>
      </c>
      <c r="CF89" s="322"/>
      <c r="CG89" s="322"/>
      <c r="CH89" s="322"/>
      <c r="CI89" s="322"/>
      <c r="CJ89" s="322"/>
      <c r="CK89" s="322"/>
      <c r="CL89" s="322"/>
      <c r="CM89" s="322"/>
      <c r="CN89" s="322"/>
      <c r="CO89" s="322"/>
      <c r="CP89" s="322"/>
      <c r="CQ89" s="322"/>
      <c r="CR89" s="69"/>
    </row>
    <row r="90" spans="1:96" s="1" customFormat="1" ht="19.5" customHeight="1">
      <c r="AJ90" s="350" t="s">
        <v>66</v>
      </c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2"/>
      <c r="BG90" s="353">
        <f>IF($BG$38="","",SUMIF($BV$28:$CD$37,"税外",$BG$28:$BT$37))</f>
        <v>729</v>
      </c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4"/>
      <c r="BU90" s="70"/>
      <c r="BV90" s="355" t="s">
        <v>67</v>
      </c>
      <c r="BW90" s="356"/>
      <c r="BX90" s="356"/>
      <c r="BY90" s="356"/>
      <c r="BZ90" s="356"/>
      <c r="CA90" s="356"/>
      <c r="CB90" s="356"/>
      <c r="CC90" s="356"/>
      <c r="CD90" s="357"/>
      <c r="CE90" s="353">
        <f>IF(BG87="","",ROUND(BG90*0,0))</f>
        <v>0</v>
      </c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71"/>
    </row>
    <row r="91" spans="1:96" s="1" customFormat="1" ht="3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3"/>
      <c r="BV91" s="114"/>
      <c r="BW91" s="114"/>
      <c r="BX91" s="114"/>
      <c r="BY91" s="114"/>
      <c r="BZ91" s="114"/>
      <c r="CA91" s="114"/>
      <c r="CB91" s="114"/>
      <c r="CC91" s="114"/>
      <c r="CD91" s="114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0"/>
    </row>
    <row r="92" spans="1:96" s="1" customFormat="1" ht="3" customHeight="1">
      <c r="A92" s="115"/>
      <c r="D92" s="72"/>
    </row>
    <row r="93" spans="1:96" s="1" customFormat="1" ht="19.5" customHeight="1">
      <c r="D93" s="72"/>
      <c r="E93" s="463" t="s">
        <v>78</v>
      </c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J93" s="464" t="s">
        <v>79</v>
      </c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6"/>
      <c r="BB93" s="467" t="s">
        <v>80</v>
      </c>
      <c r="BC93" s="467"/>
      <c r="BD93" s="467"/>
      <c r="BE93" s="467"/>
      <c r="BF93" s="467"/>
      <c r="BG93" s="467"/>
      <c r="BH93" s="467"/>
      <c r="BI93" s="467"/>
      <c r="BJ93" s="407" t="s">
        <v>47</v>
      </c>
      <c r="BK93" s="408"/>
      <c r="BL93" s="408"/>
      <c r="BM93" s="408"/>
      <c r="BN93" s="408"/>
      <c r="BO93" s="408"/>
      <c r="BP93" s="467" t="s">
        <v>81</v>
      </c>
      <c r="BQ93" s="467"/>
      <c r="BR93" s="467"/>
      <c r="BS93" s="467"/>
      <c r="BT93" s="467"/>
      <c r="BU93" s="467"/>
      <c r="BV93" s="467"/>
      <c r="BW93" s="468"/>
      <c r="BX93" s="464" t="s">
        <v>82</v>
      </c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9"/>
      <c r="CM93" s="470" t="s">
        <v>83</v>
      </c>
      <c r="CN93" s="471"/>
      <c r="CO93" s="471"/>
      <c r="CP93" s="471"/>
      <c r="CQ93" s="471"/>
      <c r="CR93" s="472"/>
    </row>
    <row r="94" spans="1:96" s="1" customFormat="1" ht="19.5" customHeight="1">
      <c r="D94" s="72"/>
      <c r="AJ94" s="478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295"/>
      <c r="BB94" s="475"/>
      <c r="BC94" s="475"/>
      <c r="BD94" s="475"/>
      <c r="BE94" s="475"/>
      <c r="BF94" s="475"/>
      <c r="BG94" s="475"/>
      <c r="BH94" s="475"/>
      <c r="BI94" s="475"/>
      <c r="BJ94" s="437" t="s">
        <v>49</v>
      </c>
      <c r="BK94" s="438"/>
      <c r="BL94" s="438"/>
      <c r="BM94" s="438"/>
      <c r="BN94" s="438"/>
      <c r="BO94" s="438"/>
      <c r="BP94" s="475"/>
      <c r="BQ94" s="475"/>
      <c r="BR94" s="475"/>
      <c r="BS94" s="475"/>
      <c r="BT94" s="475"/>
      <c r="BU94" s="475"/>
      <c r="BV94" s="475"/>
      <c r="BW94" s="296"/>
      <c r="BX94" s="116"/>
      <c r="BY94" s="38"/>
      <c r="BZ94" s="38"/>
      <c r="CA94" s="38"/>
      <c r="CB94" s="38"/>
      <c r="CC94" s="39"/>
      <c r="CD94" s="38"/>
      <c r="CE94" s="38"/>
      <c r="CF94" s="38"/>
      <c r="CG94" s="38"/>
      <c r="CH94" s="39"/>
      <c r="CI94" s="38"/>
      <c r="CJ94" s="38"/>
      <c r="CK94" s="38"/>
      <c r="CL94" s="117"/>
      <c r="CM94" s="179"/>
      <c r="CN94" s="179"/>
      <c r="CO94" s="179"/>
      <c r="CP94" s="179"/>
      <c r="CQ94" s="179"/>
      <c r="CR94" s="476"/>
    </row>
    <row r="95" spans="1:96" s="1" customFormat="1" ht="19.5" customHeight="1">
      <c r="D95" s="72"/>
      <c r="AJ95" s="116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118"/>
      <c r="AW95" s="118"/>
      <c r="AX95" s="38"/>
      <c r="AY95" s="38"/>
      <c r="AZ95" s="38"/>
      <c r="BA95" s="52"/>
      <c r="BB95" s="475"/>
      <c r="BC95" s="475"/>
      <c r="BD95" s="475"/>
      <c r="BE95" s="475"/>
      <c r="BF95" s="475"/>
      <c r="BG95" s="475"/>
      <c r="BH95" s="475"/>
      <c r="BI95" s="475"/>
      <c r="BJ95" s="437" t="s">
        <v>49</v>
      </c>
      <c r="BK95" s="438"/>
      <c r="BL95" s="438"/>
      <c r="BM95" s="438"/>
      <c r="BN95" s="438"/>
      <c r="BO95" s="438"/>
      <c r="BP95" s="475"/>
      <c r="BQ95" s="475"/>
      <c r="BR95" s="475"/>
      <c r="BS95" s="475"/>
      <c r="BT95" s="475"/>
      <c r="BU95" s="475"/>
      <c r="BV95" s="475"/>
      <c r="BW95" s="296"/>
      <c r="BX95" s="116"/>
      <c r="BY95" s="38"/>
      <c r="BZ95" s="38"/>
      <c r="CA95" s="38"/>
      <c r="CB95" s="38"/>
      <c r="CC95" s="39"/>
      <c r="CD95" s="38"/>
      <c r="CE95" s="38"/>
      <c r="CF95" s="38"/>
      <c r="CG95" s="38"/>
      <c r="CH95" s="39"/>
      <c r="CI95" s="38"/>
      <c r="CJ95" s="38"/>
      <c r="CK95" s="38"/>
      <c r="CL95" s="117"/>
      <c r="CM95" s="179"/>
      <c r="CN95" s="179"/>
      <c r="CO95" s="179"/>
      <c r="CP95" s="179"/>
      <c r="CQ95" s="179"/>
      <c r="CR95" s="476"/>
    </row>
    <row r="96" spans="1:96" s="1" customFormat="1" ht="19.5" customHeight="1">
      <c r="D96" s="72"/>
      <c r="AJ96" s="116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118"/>
      <c r="AW96" s="118"/>
      <c r="AX96" s="38"/>
      <c r="AY96" s="38"/>
      <c r="AZ96" s="38"/>
      <c r="BA96" s="52"/>
      <c r="BB96" s="475"/>
      <c r="BC96" s="475"/>
      <c r="BD96" s="475"/>
      <c r="BE96" s="475"/>
      <c r="BF96" s="475"/>
      <c r="BG96" s="475"/>
      <c r="BH96" s="475"/>
      <c r="BI96" s="475"/>
      <c r="BJ96" s="437" t="s">
        <v>49</v>
      </c>
      <c r="BK96" s="438"/>
      <c r="BL96" s="438"/>
      <c r="BM96" s="438"/>
      <c r="BN96" s="438"/>
      <c r="BO96" s="438"/>
      <c r="BP96" s="475"/>
      <c r="BQ96" s="475"/>
      <c r="BR96" s="475"/>
      <c r="BS96" s="475"/>
      <c r="BT96" s="475"/>
      <c r="BU96" s="475"/>
      <c r="BV96" s="475"/>
      <c r="BW96" s="296"/>
      <c r="BX96" s="116"/>
      <c r="BY96" s="38"/>
      <c r="BZ96" s="38"/>
      <c r="CA96" s="38"/>
      <c r="CB96" s="38"/>
      <c r="CC96" s="39"/>
      <c r="CD96" s="38"/>
      <c r="CE96" s="38"/>
      <c r="CF96" s="38"/>
      <c r="CG96" s="38"/>
      <c r="CH96" s="39"/>
      <c r="CI96" s="38"/>
      <c r="CJ96" s="38"/>
      <c r="CK96" s="38"/>
      <c r="CL96" s="117"/>
      <c r="CM96" s="179"/>
      <c r="CN96" s="179"/>
      <c r="CO96" s="179"/>
      <c r="CP96" s="179"/>
      <c r="CQ96" s="179"/>
      <c r="CR96" s="476"/>
    </row>
    <row r="97" spans="1:96" s="1" customFormat="1" ht="19.5" customHeight="1">
      <c r="D97" s="72"/>
      <c r="E97" s="477" t="s">
        <v>84</v>
      </c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J97" s="116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118"/>
      <c r="AW97" s="118"/>
      <c r="AX97" s="38"/>
      <c r="AY97" s="38"/>
      <c r="AZ97" s="38"/>
      <c r="BA97" s="52"/>
      <c r="BB97" s="475"/>
      <c r="BC97" s="475"/>
      <c r="BD97" s="475"/>
      <c r="BE97" s="475"/>
      <c r="BF97" s="475"/>
      <c r="BG97" s="475"/>
      <c r="BH97" s="475"/>
      <c r="BI97" s="475"/>
      <c r="BJ97" s="437" t="s">
        <v>49</v>
      </c>
      <c r="BK97" s="438"/>
      <c r="BL97" s="438"/>
      <c r="BM97" s="438"/>
      <c r="BN97" s="438"/>
      <c r="BO97" s="438"/>
      <c r="BP97" s="475"/>
      <c r="BQ97" s="475"/>
      <c r="BR97" s="475"/>
      <c r="BS97" s="475"/>
      <c r="BT97" s="475"/>
      <c r="BU97" s="475"/>
      <c r="BV97" s="475"/>
      <c r="BW97" s="296"/>
      <c r="BX97" s="116"/>
      <c r="BY97" s="38"/>
      <c r="BZ97" s="38"/>
      <c r="CA97" s="38"/>
      <c r="CB97" s="38"/>
      <c r="CC97" s="39"/>
      <c r="CD97" s="38"/>
      <c r="CE97" s="38"/>
      <c r="CF97" s="38"/>
      <c r="CG97" s="38"/>
      <c r="CH97" s="39"/>
      <c r="CI97" s="38"/>
      <c r="CJ97" s="38"/>
      <c r="CK97" s="38"/>
      <c r="CL97" s="117"/>
      <c r="CM97" s="179"/>
      <c r="CN97" s="179"/>
      <c r="CO97" s="179"/>
      <c r="CP97" s="179"/>
      <c r="CQ97" s="179"/>
      <c r="CR97" s="476"/>
    </row>
    <row r="98" spans="1:96" s="1" customFormat="1" ht="19.5" customHeight="1">
      <c r="C98" s="73"/>
      <c r="D98" s="73"/>
      <c r="E98" s="479" t="s">
        <v>85</v>
      </c>
      <c r="F98" s="480"/>
      <c r="G98" s="480"/>
      <c r="H98" s="480"/>
      <c r="I98" s="480"/>
      <c r="J98" s="480"/>
      <c r="K98" s="480"/>
      <c r="L98" s="480"/>
      <c r="M98" s="481"/>
      <c r="N98" s="479" t="s">
        <v>86</v>
      </c>
      <c r="O98" s="480"/>
      <c r="P98" s="480"/>
      <c r="Q98" s="480"/>
      <c r="R98" s="480"/>
      <c r="S98" s="480"/>
      <c r="T98" s="480"/>
      <c r="U98" s="480"/>
      <c r="V98" s="481"/>
      <c r="W98" s="479" t="s">
        <v>87</v>
      </c>
      <c r="X98" s="480"/>
      <c r="Y98" s="480"/>
      <c r="Z98" s="480"/>
      <c r="AA98" s="480"/>
      <c r="AB98" s="480"/>
      <c r="AC98" s="480"/>
      <c r="AD98" s="480"/>
      <c r="AE98" s="481"/>
      <c r="AF98" s="73"/>
      <c r="AG98" s="73"/>
      <c r="AH98" s="73"/>
      <c r="AI98" s="73"/>
      <c r="AJ98" s="116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118"/>
      <c r="AW98" s="118"/>
      <c r="AX98" s="38"/>
      <c r="AY98" s="38"/>
      <c r="AZ98" s="38"/>
      <c r="BA98" s="52"/>
      <c r="BB98" s="475"/>
      <c r="BC98" s="475"/>
      <c r="BD98" s="475"/>
      <c r="BE98" s="475"/>
      <c r="BF98" s="475"/>
      <c r="BG98" s="475"/>
      <c r="BH98" s="475"/>
      <c r="BI98" s="475"/>
      <c r="BJ98" s="437" t="s">
        <v>49</v>
      </c>
      <c r="BK98" s="438"/>
      <c r="BL98" s="438"/>
      <c r="BM98" s="438"/>
      <c r="BN98" s="438"/>
      <c r="BO98" s="438"/>
      <c r="BP98" s="475"/>
      <c r="BQ98" s="475"/>
      <c r="BR98" s="475"/>
      <c r="BS98" s="475"/>
      <c r="BT98" s="475"/>
      <c r="BU98" s="475"/>
      <c r="BV98" s="475"/>
      <c r="BW98" s="296"/>
      <c r="BX98" s="116"/>
      <c r="BY98" s="38"/>
      <c r="BZ98" s="38"/>
      <c r="CA98" s="38"/>
      <c r="CB98" s="38"/>
      <c r="CC98" s="39"/>
      <c r="CD98" s="38"/>
      <c r="CE98" s="38"/>
      <c r="CF98" s="38"/>
      <c r="CG98" s="38"/>
      <c r="CH98" s="39"/>
      <c r="CI98" s="38"/>
      <c r="CJ98" s="38"/>
      <c r="CK98" s="38"/>
      <c r="CL98" s="117"/>
      <c r="CM98" s="179"/>
      <c r="CN98" s="179"/>
      <c r="CO98" s="179"/>
      <c r="CP98" s="179"/>
      <c r="CQ98" s="179"/>
      <c r="CR98" s="476"/>
    </row>
    <row r="99" spans="1:96" s="1" customFormat="1" ht="19.5" customHeight="1">
      <c r="C99" s="73"/>
      <c r="D99" s="73"/>
      <c r="E99" s="482"/>
      <c r="F99" s="483"/>
      <c r="G99" s="483"/>
      <c r="H99" s="483"/>
      <c r="I99" s="483"/>
      <c r="J99" s="483"/>
      <c r="K99" s="483"/>
      <c r="L99" s="483"/>
      <c r="M99" s="484"/>
      <c r="N99" s="482"/>
      <c r="O99" s="483"/>
      <c r="P99" s="483"/>
      <c r="Q99" s="483"/>
      <c r="R99" s="483"/>
      <c r="S99" s="483"/>
      <c r="T99" s="483"/>
      <c r="U99" s="483"/>
      <c r="V99" s="484"/>
      <c r="W99" s="482"/>
      <c r="X99" s="483"/>
      <c r="Y99" s="483"/>
      <c r="Z99" s="483"/>
      <c r="AA99" s="483"/>
      <c r="AB99" s="483"/>
      <c r="AC99" s="483"/>
      <c r="AD99" s="483"/>
      <c r="AE99" s="484"/>
      <c r="AF99" s="73"/>
      <c r="AG99" s="73"/>
      <c r="AH99" s="73"/>
      <c r="AI99" s="73"/>
      <c r="AJ99" s="116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118"/>
      <c r="AW99" s="118"/>
      <c r="AX99" s="38"/>
      <c r="AY99" s="38"/>
      <c r="AZ99" s="38"/>
      <c r="BA99" s="52"/>
      <c r="BB99" s="475"/>
      <c r="BC99" s="475"/>
      <c r="BD99" s="475"/>
      <c r="BE99" s="475"/>
      <c r="BF99" s="475"/>
      <c r="BG99" s="475"/>
      <c r="BH99" s="475"/>
      <c r="BI99" s="475"/>
      <c r="BJ99" s="437" t="s">
        <v>49</v>
      </c>
      <c r="BK99" s="438"/>
      <c r="BL99" s="438"/>
      <c r="BM99" s="438"/>
      <c r="BN99" s="438"/>
      <c r="BO99" s="438"/>
      <c r="BP99" s="475"/>
      <c r="BQ99" s="475"/>
      <c r="BR99" s="475"/>
      <c r="BS99" s="475"/>
      <c r="BT99" s="475"/>
      <c r="BU99" s="475"/>
      <c r="BV99" s="475"/>
      <c r="BW99" s="296"/>
      <c r="BX99" s="116"/>
      <c r="BY99" s="38"/>
      <c r="BZ99" s="38"/>
      <c r="CA99" s="38"/>
      <c r="CB99" s="38"/>
      <c r="CC99" s="39"/>
      <c r="CD99" s="38"/>
      <c r="CE99" s="38"/>
      <c r="CF99" s="38"/>
      <c r="CG99" s="38"/>
      <c r="CH99" s="39"/>
      <c r="CI99" s="38"/>
      <c r="CJ99" s="38"/>
      <c r="CK99" s="38"/>
      <c r="CL99" s="117"/>
      <c r="CM99" s="179"/>
      <c r="CN99" s="179"/>
      <c r="CO99" s="179"/>
      <c r="CP99" s="179"/>
      <c r="CQ99" s="179"/>
      <c r="CR99" s="476"/>
    </row>
    <row r="100" spans="1:96" s="1" customFormat="1" ht="19.5" customHeight="1">
      <c r="C100" s="73"/>
      <c r="D100" s="73"/>
      <c r="E100" s="485"/>
      <c r="F100" s="486"/>
      <c r="G100" s="486"/>
      <c r="H100" s="486"/>
      <c r="I100" s="486"/>
      <c r="J100" s="486"/>
      <c r="K100" s="486"/>
      <c r="L100" s="486"/>
      <c r="M100" s="487"/>
      <c r="N100" s="485"/>
      <c r="O100" s="486"/>
      <c r="P100" s="486"/>
      <c r="Q100" s="486"/>
      <c r="R100" s="486"/>
      <c r="S100" s="486"/>
      <c r="T100" s="486"/>
      <c r="U100" s="486"/>
      <c r="V100" s="487"/>
      <c r="W100" s="485"/>
      <c r="X100" s="486"/>
      <c r="Y100" s="486"/>
      <c r="Z100" s="486"/>
      <c r="AA100" s="486"/>
      <c r="AB100" s="486"/>
      <c r="AC100" s="486"/>
      <c r="AD100" s="486"/>
      <c r="AE100" s="487"/>
      <c r="AF100" s="73"/>
      <c r="AG100" s="73"/>
      <c r="AH100" s="73"/>
      <c r="AI100" s="73"/>
      <c r="AJ100" s="119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1"/>
      <c r="AW100" s="121"/>
      <c r="AX100" s="120"/>
      <c r="AY100" s="120"/>
      <c r="AZ100" s="120"/>
      <c r="BA100" s="62"/>
      <c r="BB100" s="488"/>
      <c r="BC100" s="488"/>
      <c r="BD100" s="488"/>
      <c r="BE100" s="488"/>
      <c r="BF100" s="488"/>
      <c r="BG100" s="488"/>
      <c r="BH100" s="488"/>
      <c r="BI100" s="488"/>
      <c r="BJ100" s="494" t="s">
        <v>49</v>
      </c>
      <c r="BK100" s="495"/>
      <c r="BL100" s="495"/>
      <c r="BM100" s="495"/>
      <c r="BN100" s="495"/>
      <c r="BO100" s="495"/>
      <c r="BP100" s="488"/>
      <c r="BQ100" s="488"/>
      <c r="BR100" s="488"/>
      <c r="BS100" s="488"/>
      <c r="BT100" s="488"/>
      <c r="BU100" s="488"/>
      <c r="BV100" s="488"/>
      <c r="BW100" s="346"/>
      <c r="BX100" s="119"/>
      <c r="BY100" s="120"/>
      <c r="BZ100" s="120"/>
      <c r="CA100" s="120"/>
      <c r="CB100" s="120"/>
      <c r="CC100" s="61"/>
      <c r="CD100" s="120"/>
      <c r="CE100" s="120"/>
      <c r="CF100" s="120"/>
      <c r="CG100" s="62"/>
      <c r="CH100" s="120"/>
      <c r="CI100" s="120"/>
      <c r="CJ100" s="120"/>
      <c r="CK100" s="120"/>
      <c r="CL100" s="122"/>
      <c r="CM100" s="489"/>
      <c r="CN100" s="489"/>
      <c r="CO100" s="489"/>
      <c r="CP100" s="489"/>
      <c r="CQ100" s="489"/>
      <c r="CR100" s="490"/>
    </row>
    <row r="101" spans="1:96" s="1" customFormat="1" ht="24.75" customHeight="1">
      <c r="B101" s="2" t="s">
        <v>0</v>
      </c>
      <c r="AF101" s="127" t="s">
        <v>1</v>
      </c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Z101" s="128" t="s">
        <v>88</v>
      </c>
      <c r="CA101" s="128"/>
      <c r="CB101" s="128"/>
      <c r="CC101" s="129"/>
      <c r="CD101" s="130" t="s">
        <v>89</v>
      </c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2"/>
    </row>
    <row r="102" spans="1:96" s="1" customFormat="1" ht="20.25" customHeight="1">
      <c r="A102" s="347" t="str">
        <f>IF(A2="","",A2)</f>
        <v>丸田・○○・△△　経常建設共同企業体</v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CF102" s="134">
        <f>IF(CF2="","",CF2)</f>
        <v>45200</v>
      </c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</row>
    <row r="103" spans="1:96" s="1" customFormat="1" ht="20.25" customHeight="1" thickBot="1">
      <c r="B103" s="1" t="s">
        <v>4</v>
      </c>
      <c r="AJ103" s="4" t="s">
        <v>5</v>
      </c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" t="s">
        <v>6</v>
      </c>
      <c r="BW103" s="135">
        <f>IF(BW3="","",BW3)</f>
        <v>5</v>
      </c>
      <c r="BX103" s="135"/>
      <c r="BY103" s="135"/>
      <c r="BZ103" s="135"/>
      <c r="CA103" s="1" t="s">
        <v>7</v>
      </c>
      <c r="CD103" s="135">
        <f>IF(CD3="","",CD3)</f>
        <v>10</v>
      </c>
      <c r="CE103" s="135"/>
      <c r="CF103" s="135"/>
      <c r="CG103" s="135"/>
      <c r="CH103" s="1" t="s">
        <v>8</v>
      </c>
      <c r="CK103" s="348">
        <f>IF(CK3="","",CK3)</f>
        <v>1</v>
      </c>
      <c r="CL103" s="135"/>
      <c r="CM103" s="135"/>
      <c r="CN103" s="135"/>
      <c r="CO103" s="1" t="s">
        <v>9</v>
      </c>
    </row>
    <row r="104" spans="1:96" s="1" customFormat="1" ht="18" customHeight="1" thickBot="1">
      <c r="BQ104" s="5"/>
      <c r="BR104" s="143" t="s">
        <v>10</v>
      </c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5"/>
      <c r="CD104" s="6"/>
      <c r="CE104" s="144">
        <f>IF(CE4="","",CE4)</f>
        <v>123456</v>
      </c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84"/>
    </row>
    <row r="105" spans="1:96" s="1" customFormat="1" ht="19.5" customHeight="1" thickBot="1">
      <c r="A105" s="8" t="s">
        <v>11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612"/>
      <c r="M105" s="613"/>
      <c r="N105" s="614"/>
      <c r="O105" s="612"/>
      <c r="P105" s="613"/>
      <c r="Q105" s="614"/>
      <c r="R105" s="612"/>
      <c r="S105" s="613"/>
      <c r="T105" s="614"/>
      <c r="U105" s="612"/>
      <c r="V105" s="613"/>
      <c r="W105" s="614"/>
      <c r="X105" s="612"/>
      <c r="Y105" s="613"/>
      <c r="Z105" s="614"/>
      <c r="AA105" s="612"/>
      <c r="AB105" s="613"/>
      <c r="AC105" s="615"/>
      <c r="AD105" s="10"/>
      <c r="AY105" s="5"/>
      <c r="AZ105" s="11"/>
      <c r="BA105" s="154" t="s">
        <v>12</v>
      </c>
      <c r="BB105" s="154"/>
      <c r="BC105" s="154"/>
      <c r="BD105" s="154"/>
      <c r="BE105" s="154"/>
      <c r="BF105" s="154"/>
      <c r="BG105" s="154"/>
      <c r="BH105" s="154"/>
      <c r="BI105" s="12"/>
      <c r="BJ105" s="85"/>
      <c r="BK105" s="360" t="str">
        <f>IF(BK5="","",BK5)</f>
        <v>網走市南○条東○丁目○番地○</v>
      </c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86"/>
    </row>
    <row r="106" spans="1:96" s="1" customFormat="1" ht="19.5" customHeight="1">
      <c r="A106" s="15" t="s">
        <v>13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362" t="str">
        <f>IF(L6="","",L6)</f>
        <v>網走○○改良工事</v>
      </c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3"/>
      <c r="AZ106" s="17"/>
      <c r="BA106" s="155"/>
      <c r="BB106" s="155"/>
      <c r="BC106" s="155"/>
      <c r="BD106" s="155"/>
      <c r="BE106" s="155"/>
      <c r="BF106" s="155"/>
      <c r="BG106" s="155"/>
      <c r="BH106" s="155"/>
      <c r="BI106" s="18"/>
      <c r="BJ106" s="87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88"/>
    </row>
    <row r="107" spans="1:96" s="1" customFormat="1" ht="19.5" customHeight="1" thickBot="1">
      <c r="A107" s="21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64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6"/>
      <c r="AZ107" s="23"/>
      <c r="BA107" s="141" t="s">
        <v>15</v>
      </c>
      <c r="BB107" s="141"/>
      <c r="BC107" s="141"/>
      <c r="BD107" s="141"/>
      <c r="BE107" s="141"/>
      <c r="BF107" s="141"/>
      <c r="BG107" s="141"/>
      <c r="BH107" s="141"/>
      <c r="BI107" s="24"/>
      <c r="BJ107" s="89"/>
      <c r="BK107" s="367" t="str">
        <f>IF(BK7="","",BK7)</f>
        <v>株式会社　○○商事</v>
      </c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141"/>
      <c r="CP107" s="141"/>
      <c r="CQ107" s="141"/>
      <c r="CR107" s="142"/>
    </row>
    <row r="108" spans="1:96" s="1" customFormat="1" ht="3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Z108" s="17"/>
      <c r="BA108" s="135"/>
      <c r="BB108" s="135"/>
      <c r="BC108" s="135"/>
      <c r="BD108" s="135"/>
      <c r="BE108" s="135"/>
      <c r="BF108" s="135"/>
      <c r="BG108" s="135"/>
      <c r="BH108" s="135"/>
      <c r="BJ108" s="90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135"/>
      <c r="CP108" s="135"/>
      <c r="CQ108" s="135"/>
      <c r="CR108" s="370"/>
    </row>
    <row r="109" spans="1:96" s="1" customFormat="1" ht="19.5" customHeight="1">
      <c r="A109" s="30"/>
      <c r="B109" s="372" t="s">
        <v>16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4"/>
      <c r="W109" s="91"/>
      <c r="X109" s="378">
        <f>BG138+CE138</f>
        <v>5508247</v>
      </c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92"/>
      <c r="AS109" s="30"/>
      <c r="AT109" s="30"/>
      <c r="AU109" s="30"/>
      <c r="AV109" s="30"/>
      <c r="AZ109" s="31"/>
      <c r="BA109" s="155"/>
      <c r="BB109" s="155"/>
      <c r="BC109" s="155"/>
      <c r="BD109" s="155"/>
      <c r="BE109" s="155"/>
      <c r="BF109" s="155"/>
      <c r="BG109" s="155"/>
      <c r="BH109" s="155"/>
      <c r="BI109" s="18"/>
      <c r="BJ109" s="93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155"/>
      <c r="CP109" s="155"/>
      <c r="CQ109" s="155"/>
      <c r="CR109" s="371"/>
    </row>
    <row r="110" spans="1:96" s="1" customFormat="1" ht="19.5" customHeight="1">
      <c r="A110" s="30"/>
      <c r="B110" s="375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7"/>
      <c r="W110" s="94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95"/>
      <c r="AS110" s="80"/>
      <c r="AT110" s="80"/>
      <c r="AU110" s="30"/>
      <c r="AZ110" s="17"/>
      <c r="BA110" s="179" t="s">
        <v>17</v>
      </c>
      <c r="BB110" s="179"/>
      <c r="BC110" s="179"/>
      <c r="BD110" s="179"/>
      <c r="BE110" s="179"/>
      <c r="BF110" s="179"/>
      <c r="BG110" s="179"/>
      <c r="BH110" s="179"/>
      <c r="BJ110" s="296"/>
      <c r="BK110" s="179"/>
      <c r="BL110" s="179"/>
      <c r="BM110" s="179"/>
      <c r="BN110" s="179"/>
      <c r="BO110" s="38"/>
      <c r="BP110" s="179" t="str">
        <f>IF(BP10="","",BP10)</f>
        <v>0152-12-3456</v>
      </c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81"/>
    </row>
    <row r="111" spans="1:96" s="1" customFormat="1" ht="19.5" customHeight="1">
      <c r="L111" s="1" t="s">
        <v>18</v>
      </c>
      <c r="X111" s="36"/>
      <c r="Y111" s="36"/>
      <c r="Z111" s="236"/>
      <c r="AA111" s="236"/>
      <c r="AB111" s="237">
        <f>CE138</f>
        <v>500618</v>
      </c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36" t="s">
        <v>19</v>
      </c>
      <c r="AS111" s="80"/>
      <c r="AT111" s="80"/>
      <c r="AZ111" s="37"/>
      <c r="BA111" s="179" t="s">
        <v>20</v>
      </c>
      <c r="BB111" s="179"/>
      <c r="BC111" s="179"/>
      <c r="BD111" s="179"/>
      <c r="BE111" s="179"/>
      <c r="BF111" s="179"/>
      <c r="BG111" s="179"/>
      <c r="BH111" s="179"/>
      <c r="BI111" s="38"/>
      <c r="BJ111" s="39"/>
      <c r="BK111" s="38"/>
      <c r="BL111" s="38"/>
      <c r="BM111" s="38"/>
      <c r="BN111" s="38"/>
      <c r="BO111" s="38"/>
      <c r="BP111" s="179" t="str">
        <f>IF(BP11="","",BP11)</f>
        <v>0152-12-7890</v>
      </c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81"/>
    </row>
    <row r="112" spans="1:96" s="1" customFormat="1" ht="16.5" customHeight="1">
      <c r="A112" s="381" t="s">
        <v>21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Z112" s="200" t="s">
        <v>22</v>
      </c>
      <c r="BA112" s="141"/>
      <c r="BB112" s="141"/>
      <c r="BC112" s="141"/>
      <c r="BD112" s="141"/>
      <c r="BE112" s="141"/>
      <c r="BF112" s="141"/>
      <c r="BG112" s="141"/>
      <c r="BH112" s="141"/>
      <c r="BI112" s="201"/>
      <c r="BJ112" s="24"/>
      <c r="BK112" s="24"/>
      <c r="BL112" s="239" t="s">
        <v>23</v>
      </c>
      <c r="BM112" s="239"/>
      <c r="BN112" s="239"/>
      <c r="BO112" s="239"/>
      <c r="BP112" s="606" t="str">
        <f>IF(BP12="","",BP12)</f>
        <v>１２３４５６７８９０１２３</v>
      </c>
      <c r="BQ112" s="606"/>
      <c r="BR112" s="606"/>
      <c r="BS112" s="606"/>
      <c r="BT112" s="606"/>
      <c r="BU112" s="606"/>
      <c r="BV112" s="606"/>
      <c r="BW112" s="606"/>
      <c r="BX112" s="606"/>
      <c r="BY112" s="606"/>
      <c r="BZ112" s="606"/>
      <c r="CA112" s="606"/>
      <c r="CB112" s="606"/>
      <c r="CC112" s="606"/>
      <c r="CD112" s="606"/>
      <c r="CE112" s="606"/>
      <c r="CF112" s="606"/>
      <c r="CG112" s="606"/>
      <c r="CH112" s="606"/>
      <c r="CI112" s="606"/>
      <c r="CJ112" s="606"/>
      <c r="CK112" s="606"/>
      <c r="CL112" s="606"/>
      <c r="CM112" s="606"/>
      <c r="CN112" s="606"/>
      <c r="CO112" s="606"/>
      <c r="CP112" s="141"/>
      <c r="CQ112" s="141"/>
      <c r="CR112" s="142"/>
    </row>
    <row r="113" spans="1:108" s="1" customFormat="1" ht="3" customHeight="1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Z113" s="202"/>
      <c r="BA113" s="155"/>
      <c r="BB113" s="155"/>
      <c r="BC113" s="155"/>
      <c r="BD113" s="155"/>
      <c r="BE113" s="155"/>
      <c r="BF113" s="155"/>
      <c r="BG113" s="155"/>
      <c r="BH113" s="155"/>
      <c r="BI113" s="203"/>
      <c r="BJ113" s="18"/>
      <c r="BK113" s="18"/>
      <c r="BL113" s="40"/>
      <c r="BM113" s="41"/>
      <c r="BN113" s="41"/>
      <c r="BO113" s="41"/>
      <c r="BP113" s="96"/>
      <c r="BQ113" s="97"/>
      <c r="BR113" s="96"/>
      <c r="BS113" s="97"/>
      <c r="BT113" s="96"/>
      <c r="BU113" s="97"/>
      <c r="BV113" s="96"/>
      <c r="BW113" s="97"/>
      <c r="BX113" s="96"/>
      <c r="BY113" s="97"/>
      <c r="BZ113" s="96"/>
      <c r="CA113" s="97"/>
      <c r="CB113" s="96"/>
      <c r="CC113" s="97"/>
      <c r="CD113" s="96"/>
      <c r="CE113" s="97"/>
      <c r="CF113" s="96"/>
      <c r="CG113" s="97"/>
      <c r="CH113" s="96"/>
      <c r="CI113" s="97"/>
      <c r="CJ113" s="96"/>
      <c r="CK113" s="97"/>
      <c r="CL113" s="96"/>
      <c r="CM113" s="97"/>
      <c r="CN113" s="96"/>
      <c r="CO113" s="97"/>
      <c r="CP113" s="18"/>
      <c r="CQ113" s="18"/>
      <c r="CR113" s="98"/>
    </row>
    <row r="114" spans="1:108" s="1" customFormat="1" ht="9.75" customHeight="1" thickBot="1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Z114" s="200" t="s">
        <v>25</v>
      </c>
      <c r="BA114" s="141"/>
      <c r="BB114" s="141"/>
      <c r="BC114" s="141"/>
      <c r="BD114" s="141"/>
      <c r="BE114" s="141"/>
      <c r="BF114" s="141"/>
      <c r="BG114" s="141"/>
      <c r="BH114" s="141"/>
      <c r="BI114" s="201"/>
      <c r="BJ114" s="383" t="str">
        <f>IF(BJ14="","",BJ14)</f>
        <v>○○銀行</v>
      </c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141" t="s">
        <v>26</v>
      </c>
      <c r="CA114" s="141"/>
      <c r="CB114" s="141"/>
      <c r="CC114" s="208" t="str">
        <f>IF(CC14="","",CC14)</f>
        <v>網走</v>
      </c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 t="s">
        <v>27</v>
      </c>
      <c r="CP114" s="208"/>
      <c r="CQ114" s="208"/>
      <c r="CR114" s="209"/>
    </row>
    <row r="115" spans="1:108" s="1" customFormat="1" ht="9.75" customHeight="1">
      <c r="A115" s="385" t="s">
        <v>28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358"/>
      <c r="AC115" s="497" t="str">
        <f>IF(AC15="","",AC15)</f>
        <v/>
      </c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391"/>
      <c r="AZ115" s="202"/>
      <c r="BA115" s="155"/>
      <c r="BB115" s="155"/>
      <c r="BC115" s="155"/>
      <c r="BD115" s="155"/>
      <c r="BE115" s="155"/>
      <c r="BF115" s="155"/>
      <c r="BG115" s="155"/>
      <c r="BH115" s="155"/>
      <c r="BI115" s="203"/>
      <c r="BJ115" s="384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155"/>
      <c r="CA115" s="155"/>
      <c r="CB115" s="155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1"/>
    </row>
    <row r="116" spans="1:108" s="1" customFormat="1" ht="9.75" customHeight="1">
      <c r="A116" s="20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386"/>
      <c r="AC116" s="499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0"/>
      <c r="AU116" s="392"/>
      <c r="AZ116" s="232" t="s">
        <v>29</v>
      </c>
      <c r="BA116" s="135"/>
      <c r="BB116" s="135"/>
      <c r="BC116" s="135"/>
      <c r="BD116" s="135"/>
      <c r="BE116" s="135"/>
      <c r="BF116" s="135"/>
      <c r="BG116" s="135"/>
      <c r="BH116" s="135"/>
      <c r="BI116" s="393"/>
      <c r="BJ116" s="394" t="str">
        <f>IF(BJ16="","",BJ16)</f>
        <v>普通預金</v>
      </c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  <c r="BV116" s="395"/>
      <c r="BW116" s="395"/>
      <c r="BX116" s="395"/>
      <c r="BY116" s="395"/>
      <c r="BZ116" s="395"/>
      <c r="CA116" s="395"/>
      <c r="CB116" s="395"/>
      <c r="CC116" s="395"/>
      <c r="CD116" s="395"/>
      <c r="CE116" s="395"/>
      <c r="CF116" s="395"/>
      <c r="CG116" s="395"/>
      <c r="CH116" s="395"/>
      <c r="CI116" s="395"/>
      <c r="CJ116" s="395"/>
      <c r="CK116" s="395"/>
      <c r="CL116" s="395"/>
      <c r="CM116" s="395"/>
      <c r="CN116" s="395"/>
      <c r="CO116" s="395"/>
      <c r="CP116" s="395"/>
      <c r="CQ116" s="395"/>
      <c r="CR116" s="396"/>
    </row>
    <row r="117" spans="1:108" s="1" customFormat="1" ht="9.75" customHeight="1">
      <c r="A117" s="200" t="s">
        <v>30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501"/>
      <c r="AC117" s="502" t="str">
        <f>IF(AC17="","",AC17)</f>
        <v/>
      </c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  <c r="AQ117" s="503"/>
      <c r="AR117" s="503"/>
      <c r="AS117" s="503"/>
      <c r="AT117" s="503"/>
      <c r="AU117" s="142"/>
      <c r="AZ117" s="202"/>
      <c r="BA117" s="155"/>
      <c r="BB117" s="155"/>
      <c r="BC117" s="155"/>
      <c r="BD117" s="155"/>
      <c r="BE117" s="155"/>
      <c r="BF117" s="155"/>
      <c r="BG117" s="155"/>
      <c r="BH117" s="155"/>
      <c r="BI117" s="203"/>
      <c r="BJ117" s="397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9"/>
    </row>
    <row r="118" spans="1:108" s="1" customFormat="1" ht="9.75" customHeight="1">
      <c r="A118" s="202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386"/>
      <c r="AC118" s="499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0"/>
      <c r="AS118" s="500"/>
      <c r="AT118" s="500"/>
      <c r="AU118" s="371"/>
      <c r="AZ118" s="200" t="s">
        <v>31</v>
      </c>
      <c r="BA118" s="141"/>
      <c r="BB118" s="141"/>
      <c r="BC118" s="141"/>
      <c r="BD118" s="141"/>
      <c r="BE118" s="141"/>
      <c r="BF118" s="141"/>
      <c r="BG118" s="141"/>
      <c r="BH118" s="141"/>
      <c r="BI118" s="201"/>
      <c r="BJ118" s="598">
        <f>IF(BJ18="","",BJ18)</f>
        <v>1234567</v>
      </c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599"/>
      <c r="BV118" s="599"/>
      <c r="BW118" s="599"/>
      <c r="BX118" s="599"/>
      <c r="BY118" s="599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599"/>
      <c r="CJ118" s="599"/>
      <c r="CK118" s="599"/>
      <c r="CL118" s="599"/>
      <c r="CM118" s="599"/>
      <c r="CN118" s="599"/>
      <c r="CO118" s="599"/>
      <c r="CP118" s="599"/>
      <c r="CQ118" s="599"/>
      <c r="CR118" s="600"/>
    </row>
    <row r="119" spans="1:108" s="1" customFormat="1" ht="9.75" customHeight="1">
      <c r="A119" s="200" t="s">
        <v>32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501"/>
      <c r="AC119" s="510" t="str">
        <f>IF(AC19="","",AC19)</f>
        <v/>
      </c>
      <c r="AD119" s="511"/>
      <c r="AE119" s="511"/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142"/>
      <c r="AV119" s="17"/>
      <c r="AZ119" s="202"/>
      <c r="BA119" s="155"/>
      <c r="BB119" s="155"/>
      <c r="BC119" s="155"/>
      <c r="BD119" s="155"/>
      <c r="BE119" s="155"/>
      <c r="BF119" s="155"/>
      <c r="BG119" s="155"/>
      <c r="BH119" s="155"/>
      <c r="BI119" s="203"/>
      <c r="BJ119" s="609"/>
      <c r="BK119" s="610"/>
      <c r="BL119" s="610"/>
      <c r="BM119" s="610"/>
      <c r="BN119" s="610"/>
      <c r="BO119" s="610"/>
      <c r="BP119" s="610"/>
      <c r="BQ119" s="610"/>
      <c r="BR119" s="610"/>
      <c r="BS119" s="610"/>
      <c r="BT119" s="610"/>
      <c r="BU119" s="610"/>
      <c r="BV119" s="610"/>
      <c r="BW119" s="610"/>
      <c r="BX119" s="610"/>
      <c r="BY119" s="610"/>
      <c r="BZ119" s="610"/>
      <c r="CA119" s="610"/>
      <c r="CB119" s="610"/>
      <c r="CC119" s="610"/>
      <c r="CD119" s="610"/>
      <c r="CE119" s="610"/>
      <c r="CF119" s="610"/>
      <c r="CG119" s="610"/>
      <c r="CH119" s="610"/>
      <c r="CI119" s="610"/>
      <c r="CJ119" s="610"/>
      <c r="CK119" s="610"/>
      <c r="CL119" s="610"/>
      <c r="CM119" s="610"/>
      <c r="CN119" s="610"/>
      <c r="CO119" s="610"/>
      <c r="CP119" s="610"/>
      <c r="CQ119" s="610"/>
      <c r="CR119" s="611"/>
      <c r="DB119" s="99"/>
    </row>
    <row r="120" spans="1:108" s="1" customFormat="1" ht="9.75" customHeight="1">
      <c r="A120" s="202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386"/>
      <c r="AC120" s="389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71"/>
      <c r="AZ120" s="585" t="s">
        <v>33</v>
      </c>
      <c r="BA120" s="586"/>
      <c r="BB120" s="586"/>
      <c r="BC120" s="586"/>
      <c r="BD120" s="586"/>
      <c r="BE120" s="586"/>
      <c r="BF120" s="586"/>
      <c r="BG120" s="586"/>
      <c r="BH120" s="586"/>
      <c r="BI120" s="587"/>
      <c r="BJ120" s="598" t="str">
        <f>IF(BJ20="","",BJ20)</f>
        <v>カ）マルマルショウジ</v>
      </c>
      <c r="BK120" s="599"/>
      <c r="BL120" s="599"/>
      <c r="BM120" s="599"/>
      <c r="BN120" s="599"/>
      <c r="BO120" s="599"/>
      <c r="BP120" s="599"/>
      <c r="BQ120" s="599"/>
      <c r="BR120" s="599"/>
      <c r="BS120" s="599"/>
      <c r="BT120" s="599"/>
      <c r="BU120" s="599"/>
      <c r="BV120" s="599"/>
      <c r="BW120" s="599"/>
      <c r="BX120" s="599"/>
      <c r="BY120" s="599"/>
      <c r="BZ120" s="599"/>
      <c r="CA120" s="599"/>
      <c r="CB120" s="599"/>
      <c r="CC120" s="599"/>
      <c r="CD120" s="599"/>
      <c r="CE120" s="599"/>
      <c r="CF120" s="599"/>
      <c r="CG120" s="599"/>
      <c r="CH120" s="599"/>
      <c r="CI120" s="599"/>
      <c r="CJ120" s="599"/>
      <c r="CK120" s="599"/>
      <c r="CL120" s="599"/>
      <c r="CM120" s="599"/>
      <c r="CN120" s="599"/>
      <c r="CO120" s="599"/>
      <c r="CP120" s="599"/>
      <c r="CQ120" s="599"/>
      <c r="CR120" s="600"/>
      <c r="DC120" s="100"/>
      <c r="DD120" s="100"/>
    </row>
    <row r="121" spans="1:108" s="1" customFormat="1" ht="9.75" customHeight="1">
      <c r="A121" s="526" t="s">
        <v>34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405" t="s">
        <v>35</v>
      </c>
      <c r="S121" s="405"/>
      <c r="T121" s="521" t="str">
        <f>IF(T21="","",T21)</f>
        <v/>
      </c>
      <c r="U121" s="521"/>
      <c r="V121" s="521"/>
      <c r="W121" s="521"/>
      <c r="X121" s="521"/>
      <c r="Y121" s="521"/>
      <c r="Z121" s="405" t="s">
        <v>36</v>
      </c>
      <c r="AA121" s="405"/>
      <c r="AB121" s="532"/>
      <c r="AC121" s="510" t="str">
        <f>IF(AC21="","",AC21)</f>
        <v/>
      </c>
      <c r="AD121" s="511"/>
      <c r="AE121" s="511"/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142"/>
      <c r="AZ121" s="588"/>
      <c r="BA121" s="589"/>
      <c r="BB121" s="589"/>
      <c r="BC121" s="589"/>
      <c r="BD121" s="589"/>
      <c r="BE121" s="589"/>
      <c r="BF121" s="589"/>
      <c r="BG121" s="589"/>
      <c r="BH121" s="589"/>
      <c r="BI121" s="590"/>
      <c r="BJ121" s="601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602"/>
      <c r="DC121" s="100"/>
      <c r="DD121" s="100"/>
    </row>
    <row r="122" spans="1:108" s="1" customFormat="1" ht="9.75" customHeight="1">
      <c r="A122" s="528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30"/>
      <c r="S122" s="530"/>
      <c r="T122" s="531"/>
      <c r="U122" s="531"/>
      <c r="V122" s="531"/>
      <c r="W122" s="531"/>
      <c r="X122" s="531"/>
      <c r="Y122" s="531"/>
      <c r="Z122" s="530"/>
      <c r="AA122" s="530"/>
      <c r="AB122" s="533"/>
      <c r="AC122" s="389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71"/>
      <c r="AZ122" s="588"/>
      <c r="BA122" s="589"/>
      <c r="BB122" s="589"/>
      <c r="BC122" s="589"/>
      <c r="BD122" s="589"/>
      <c r="BE122" s="589"/>
      <c r="BF122" s="589"/>
      <c r="BG122" s="589"/>
      <c r="BH122" s="589"/>
      <c r="BI122" s="590"/>
      <c r="BJ122" s="601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602"/>
    </row>
    <row r="123" spans="1:108" s="1" customFormat="1" ht="9.75" customHeight="1" thickBot="1">
      <c r="A123" s="200" t="s">
        <v>37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405" t="s">
        <v>35</v>
      </c>
      <c r="S123" s="405"/>
      <c r="T123" s="521" t="str">
        <f>IF(T23="","",T23)</f>
        <v/>
      </c>
      <c r="U123" s="521"/>
      <c r="V123" s="521"/>
      <c r="W123" s="521"/>
      <c r="X123" s="521"/>
      <c r="Y123" s="521"/>
      <c r="Z123" s="405" t="s">
        <v>36</v>
      </c>
      <c r="AA123" s="405"/>
      <c r="AB123" s="405"/>
      <c r="AC123" s="510" t="str">
        <f>IF(AC23="","",AC23)</f>
        <v/>
      </c>
      <c r="AD123" s="511"/>
      <c r="AE123" s="511"/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101"/>
      <c r="AZ123" s="591"/>
      <c r="BA123" s="592"/>
      <c r="BB123" s="592"/>
      <c r="BC123" s="592"/>
      <c r="BD123" s="592"/>
      <c r="BE123" s="592"/>
      <c r="BF123" s="592"/>
      <c r="BG123" s="592"/>
      <c r="BH123" s="592"/>
      <c r="BI123" s="593"/>
      <c r="BJ123" s="603"/>
      <c r="BK123" s="604"/>
      <c r="BL123" s="604"/>
      <c r="BM123" s="604"/>
      <c r="BN123" s="604"/>
      <c r="BO123" s="604"/>
      <c r="BP123" s="604"/>
      <c r="BQ123" s="604"/>
      <c r="BR123" s="604"/>
      <c r="BS123" s="604"/>
      <c r="BT123" s="604"/>
      <c r="BU123" s="604"/>
      <c r="BV123" s="604"/>
      <c r="BW123" s="604"/>
      <c r="BX123" s="604"/>
      <c r="BY123" s="604"/>
      <c r="BZ123" s="604"/>
      <c r="CA123" s="604"/>
      <c r="CB123" s="604"/>
      <c r="CC123" s="604"/>
      <c r="CD123" s="604"/>
      <c r="CE123" s="604"/>
      <c r="CF123" s="604"/>
      <c r="CG123" s="604"/>
      <c r="CH123" s="604"/>
      <c r="CI123" s="604"/>
      <c r="CJ123" s="604"/>
      <c r="CK123" s="604"/>
      <c r="CL123" s="604"/>
      <c r="CM123" s="604"/>
      <c r="CN123" s="604"/>
      <c r="CO123" s="604"/>
      <c r="CP123" s="604"/>
      <c r="CQ123" s="604"/>
      <c r="CR123" s="605"/>
    </row>
    <row r="124" spans="1:108" s="1" customFormat="1" ht="9.75" customHeight="1" thickBot="1">
      <c r="A124" s="403"/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6"/>
      <c r="S124" s="406"/>
      <c r="T124" s="522"/>
      <c r="U124" s="522"/>
      <c r="V124" s="522"/>
      <c r="W124" s="522"/>
      <c r="X124" s="522"/>
      <c r="Y124" s="522"/>
      <c r="Z124" s="523"/>
      <c r="AA124" s="523"/>
      <c r="AB124" s="523"/>
      <c r="AC124" s="524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102"/>
      <c r="AV124" s="17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</row>
    <row r="125" spans="1:108" s="1" customFormat="1" ht="19.5" customHeight="1" thickBot="1">
      <c r="A125" s="103"/>
      <c r="B125" s="9" t="s">
        <v>38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26" t="str">
        <f>IF(M25="","",M25)</f>
        <v/>
      </c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8"/>
      <c r="AU125" s="12"/>
      <c r="AZ125" s="82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V125" s="266" t="s">
        <v>39</v>
      </c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</row>
    <row r="126" spans="1:108" s="1" customFormat="1" ht="4.5" customHeight="1" thickBot="1"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</row>
    <row r="127" spans="1:108" s="1" customFormat="1" ht="19.5" customHeight="1">
      <c r="A127" s="429" t="s">
        <v>8</v>
      </c>
      <c r="B127" s="430"/>
      <c r="C127" s="431"/>
      <c r="D127" s="432" t="s">
        <v>9</v>
      </c>
      <c r="E127" s="154"/>
      <c r="F127" s="433"/>
      <c r="G127" s="434" t="s">
        <v>40</v>
      </c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5"/>
      <c r="AJ127" s="436" t="s">
        <v>41</v>
      </c>
      <c r="AK127" s="430"/>
      <c r="AL127" s="430"/>
      <c r="AM127" s="430"/>
      <c r="AN127" s="430"/>
      <c r="AO127" s="430"/>
      <c r="AP127" s="430"/>
      <c r="AQ127" s="431"/>
      <c r="AR127" s="434" t="s">
        <v>42</v>
      </c>
      <c r="AS127" s="430"/>
      <c r="AT127" s="430"/>
      <c r="AU127" s="430"/>
      <c r="AV127" s="435"/>
      <c r="AW127" s="436" t="s">
        <v>43</v>
      </c>
      <c r="AX127" s="430"/>
      <c r="AY127" s="430"/>
      <c r="AZ127" s="430"/>
      <c r="BA127" s="430"/>
      <c r="BB127" s="430"/>
      <c r="BC127" s="430"/>
      <c r="BD127" s="430"/>
      <c r="BE127" s="430"/>
      <c r="BF127" s="435"/>
      <c r="BG127" s="436" t="s">
        <v>44</v>
      </c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0"/>
      <c r="BT127" s="430"/>
      <c r="BU127" s="435"/>
      <c r="BV127" s="581" t="s">
        <v>45</v>
      </c>
      <c r="BW127" s="581"/>
      <c r="BX127" s="581"/>
      <c r="BY127" s="581"/>
      <c r="BZ127" s="581"/>
      <c r="CA127" s="581"/>
      <c r="CB127" s="581"/>
      <c r="CC127" s="581"/>
      <c r="CD127" s="582"/>
      <c r="CE127" s="583" t="s">
        <v>46</v>
      </c>
      <c r="CF127" s="583"/>
      <c r="CG127" s="583"/>
      <c r="CH127" s="583"/>
      <c r="CI127" s="583"/>
      <c r="CJ127" s="583"/>
      <c r="CK127" s="583"/>
      <c r="CL127" s="584"/>
      <c r="CM127" s="407" t="s">
        <v>47</v>
      </c>
      <c r="CN127" s="408"/>
      <c r="CO127" s="408"/>
      <c r="CP127" s="408"/>
      <c r="CQ127" s="408"/>
      <c r="CR127" s="409"/>
      <c r="CS127" s="50"/>
    </row>
    <row r="128" spans="1:108" s="1" customFormat="1" ht="19.5" customHeight="1">
      <c r="A128" s="410">
        <f t="shared" ref="A128:A137" si="9">IF(A28="","",A28)</f>
        <v>9</v>
      </c>
      <c r="B128" s="411"/>
      <c r="C128" s="412"/>
      <c r="D128" s="413">
        <f t="shared" ref="D128:D137" si="10">IF(D28="","",D28)</f>
        <v>1</v>
      </c>
      <c r="E128" s="411"/>
      <c r="F128" s="412"/>
      <c r="G128" s="414" t="str">
        <f t="shared" ref="G128:G135" si="11">IF(G28="","",G28)</f>
        <v>資材</v>
      </c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6"/>
      <c r="AJ128" s="595">
        <f t="shared" ref="AJ128:AJ137" si="12">IF(AJ28="","",AJ28)</f>
        <v>100</v>
      </c>
      <c r="AK128" s="595"/>
      <c r="AL128" s="595"/>
      <c r="AM128" s="595"/>
      <c r="AN128" s="595"/>
      <c r="AO128" s="595"/>
      <c r="AP128" s="595"/>
      <c r="AQ128" s="596"/>
      <c r="AR128" s="413" t="str">
        <f t="shared" ref="AR128:AR137" si="13">IF(AR28="","",AR28)</f>
        <v>本</v>
      </c>
      <c r="AS128" s="411"/>
      <c r="AT128" s="411"/>
      <c r="AU128" s="411"/>
      <c r="AV128" s="597"/>
      <c r="AW128" s="422">
        <f t="shared" ref="AW128:AW137" si="14">IF(AW28="","",AW28)</f>
        <v>50000</v>
      </c>
      <c r="AX128" s="423"/>
      <c r="AY128" s="423"/>
      <c r="AZ128" s="423"/>
      <c r="BA128" s="423"/>
      <c r="BB128" s="423"/>
      <c r="BC128" s="423"/>
      <c r="BD128" s="423"/>
      <c r="BE128" s="423"/>
      <c r="BF128" s="424"/>
      <c r="BG128" s="425">
        <f>IF(BG28="","",BG28)</f>
        <v>5000000</v>
      </c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104"/>
      <c r="BV128" s="442" t="str">
        <f t="shared" ref="BV128:BV137" si="15">IF(BV28="","",BV28)</f>
        <v/>
      </c>
      <c r="BW128" s="141"/>
      <c r="BX128" s="141"/>
      <c r="BY128" s="141"/>
      <c r="BZ128" s="141"/>
      <c r="CA128" s="141"/>
      <c r="CB128" s="141"/>
      <c r="CC128" s="141"/>
      <c r="CD128" s="142"/>
      <c r="CE128" s="38"/>
      <c r="CF128" s="38"/>
      <c r="CG128" s="39"/>
      <c r="CH128" s="52"/>
      <c r="CI128" s="39"/>
      <c r="CJ128" s="52"/>
      <c r="CK128" s="38"/>
      <c r="CL128" s="52"/>
      <c r="CM128" s="437" t="s">
        <v>49</v>
      </c>
      <c r="CN128" s="438"/>
      <c r="CO128" s="438"/>
      <c r="CP128" s="438"/>
      <c r="CQ128" s="438"/>
      <c r="CR128" s="439"/>
      <c r="DB128" s="99"/>
    </row>
    <row r="129" spans="1:108" s="1" customFormat="1" ht="19.5" customHeight="1">
      <c r="A129" s="410" t="str">
        <f t="shared" si="9"/>
        <v/>
      </c>
      <c r="B129" s="411"/>
      <c r="C129" s="412"/>
      <c r="D129" s="413">
        <f t="shared" si="10"/>
        <v>5</v>
      </c>
      <c r="E129" s="411"/>
      <c r="F129" s="412"/>
      <c r="G129" s="414" t="str">
        <f t="shared" si="11"/>
        <v>軽油</v>
      </c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6"/>
      <c r="AJ129" s="595">
        <f t="shared" si="12"/>
        <v>30</v>
      </c>
      <c r="AK129" s="595"/>
      <c r="AL129" s="595"/>
      <c r="AM129" s="595"/>
      <c r="AN129" s="595"/>
      <c r="AO129" s="595"/>
      <c r="AP129" s="595"/>
      <c r="AQ129" s="596"/>
      <c r="AR129" s="413" t="str">
        <f t="shared" si="13"/>
        <v>ℓ</v>
      </c>
      <c r="AS129" s="411"/>
      <c r="AT129" s="411"/>
      <c r="AU129" s="411"/>
      <c r="AV129" s="597"/>
      <c r="AW129" s="422">
        <f t="shared" si="14"/>
        <v>110</v>
      </c>
      <c r="AX129" s="423"/>
      <c r="AY129" s="423"/>
      <c r="AZ129" s="423"/>
      <c r="BA129" s="423"/>
      <c r="BB129" s="423"/>
      <c r="BC129" s="423"/>
      <c r="BD129" s="423"/>
      <c r="BE129" s="423"/>
      <c r="BF129" s="424"/>
      <c r="BG129" s="425">
        <f>IF(BG29="","",BG29)</f>
        <v>3300</v>
      </c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104"/>
      <c r="BV129" s="442" t="str">
        <f t="shared" si="15"/>
        <v/>
      </c>
      <c r="BW129" s="141"/>
      <c r="BX129" s="141"/>
      <c r="BY129" s="141"/>
      <c r="BZ129" s="141"/>
      <c r="CA129" s="141"/>
      <c r="CB129" s="141"/>
      <c r="CC129" s="141"/>
      <c r="CD129" s="142"/>
      <c r="CE129" s="38"/>
      <c r="CF129" s="38"/>
      <c r="CG129" s="39"/>
      <c r="CH129" s="52"/>
      <c r="CI129" s="39"/>
      <c r="CJ129" s="52"/>
      <c r="CK129" s="38"/>
      <c r="CL129" s="52"/>
      <c r="CM129" s="437" t="s">
        <v>49</v>
      </c>
      <c r="CN129" s="438"/>
      <c r="CO129" s="438"/>
      <c r="CP129" s="438"/>
      <c r="CQ129" s="438"/>
      <c r="CR129" s="439"/>
      <c r="DB129" s="100"/>
      <c r="DC129" s="99"/>
      <c r="DD129" s="99"/>
    </row>
    <row r="130" spans="1:108" s="1" customFormat="1" ht="19.5" customHeight="1">
      <c r="A130" s="410" t="str">
        <f t="shared" si="9"/>
        <v/>
      </c>
      <c r="B130" s="411"/>
      <c r="C130" s="412"/>
      <c r="D130" s="413">
        <f t="shared" si="10"/>
        <v>10</v>
      </c>
      <c r="E130" s="411"/>
      <c r="F130" s="412"/>
      <c r="G130" s="414" t="str">
        <f t="shared" si="11"/>
        <v>軽油税</v>
      </c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15"/>
      <c r="AH130" s="415"/>
      <c r="AI130" s="416"/>
      <c r="AJ130" s="595">
        <f t="shared" si="12"/>
        <v>30</v>
      </c>
      <c r="AK130" s="595"/>
      <c r="AL130" s="595"/>
      <c r="AM130" s="595"/>
      <c r="AN130" s="595"/>
      <c r="AO130" s="595"/>
      <c r="AP130" s="595"/>
      <c r="AQ130" s="596"/>
      <c r="AR130" s="413" t="str">
        <f t="shared" si="13"/>
        <v>ℓ</v>
      </c>
      <c r="AS130" s="411"/>
      <c r="AT130" s="411"/>
      <c r="AU130" s="411"/>
      <c r="AV130" s="597"/>
      <c r="AW130" s="422">
        <f t="shared" si="14"/>
        <v>24.3</v>
      </c>
      <c r="AX130" s="423"/>
      <c r="AY130" s="423"/>
      <c r="AZ130" s="423"/>
      <c r="BA130" s="423"/>
      <c r="BB130" s="423"/>
      <c r="BC130" s="423"/>
      <c r="BD130" s="423"/>
      <c r="BE130" s="423"/>
      <c r="BF130" s="424"/>
      <c r="BG130" s="425">
        <f t="shared" ref="BG130:BG137" si="16">IF(BG30="","",BG30)</f>
        <v>729</v>
      </c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105"/>
      <c r="BV130" s="442" t="str">
        <f t="shared" si="15"/>
        <v>税外</v>
      </c>
      <c r="BW130" s="141"/>
      <c r="BX130" s="141"/>
      <c r="BY130" s="141"/>
      <c r="BZ130" s="141"/>
      <c r="CA130" s="141"/>
      <c r="CB130" s="141"/>
      <c r="CC130" s="141"/>
      <c r="CD130" s="142"/>
      <c r="CE130" s="38"/>
      <c r="CF130" s="38"/>
      <c r="CG130" s="39"/>
      <c r="CH130" s="52"/>
      <c r="CI130" s="39"/>
      <c r="CJ130" s="52"/>
      <c r="CK130" s="38"/>
      <c r="CL130" s="52"/>
      <c r="CM130" s="437" t="s">
        <v>49</v>
      </c>
      <c r="CN130" s="438"/>
      <c r="CO130" s="438"/>
      <c r="CP130" s="438"/>
      <c r="CQ130" s="438"/>
      <c r="CR130" s="439"/>
      <c r="DB130" s="100"/>
      <c r="DC130" s="99"/>
      <c r="DD130" s="99"/>
    </row>
    <row r="131" spans="1:108" s="1" customFormat="1" ht="19.5" customHeight="1">
      <c r="A131" s="410" t="str">
        <f t="shared" si="9"/>
        <v/>
      </c>
      <c r="B131" s="411"/>
      <c r="C131" s="412"/>
      <c r="D131" s="413">
        <f t="shared" si="10"/>
        <v>15</v>
      </c>
      <c r="E131" s="411"/>
      <c r="F131" s="412"/>
      <c r="G131" s="414" t="str">
        <f t="shared" si="11"/>
        <v>水</v>
      </c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15"/>
      <c r="AA131" s="415"/>
      <c r="AB131" s="415"/>
      <c r="AC131" s="415"/>
      <c r="AD131" s="415"/>
      <c r="AE131" s="415"/>
      <c r="AF131" s="415"/>
      <c r="AG131" s="415"/>
      <c r="AH131" s="415"/>
      <c r="AI131" s="416"/>
      <c r="AJ131" s="595">
        <f t="shared" si="12"/>
        <v>3</v>
      </c>
      <c r="AK131" s="595"/>
      <c r="AL131" s="595"/>
      <c r="AM131" s="595"/>
      <c r="AN131" s="595"/>
      <c r="AO131" s="595"/>
      <c r="AP131" s="595"/>
      <c r="AQ131" s="596"/>
      <c r="AR131" s="413" t="str">
        <f t="shared" si="13"/>
        <v>箱</v>
      </c>
      <c r="AS131" s="411"/>
      <c r="AT131" s="411"/>
      <c r="AU131" s="411"/>
      <c r="AV131" s="597"/>
      <c r="AW131" s="422">
        <f t="shared" si="14"/>
        <v>1200</v>
      </c>
      <c r="AX131" s="423"/>
      <c r="AY131" s="423"/>
      <c r="AZ131" s="423"/>
      <c r="BA131" s="423"/>
      <c r="BB131" s="423"/>
      <c r="BC131" s="423"/>
      <c r="BD131" s="423"/>
      <c r="BE131" s="423"/>
      <c r="BF131" s="424"/>
      <c r="BG131" s="425">
        <f t="shared" si="16"/>
        <v>3600</v>
      </c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105"/>
      <c r="BV131" s="442" t="str">
        <f t="shared" si="15"/>
        <v>※軽</v>
      </c>
      <c r="BW131" s="141"/>
      <c r="BX131" s="141"/>
      <c r="BY131" s="141"/>
      <c r="BZ131" s="141"/>
      <c r="CA131" s="141"/>
      <c r="CB131" s="141"/>
      <c r="CC131" s="141"/>
      <c r="CD131" s="142"/>
      <c r="CE131" s="38"/>
      <c r="CF131" s="38"/>
      <c r="CG131" s="39"/>
      <c r="CH131" s="52"/>
      <c r="CI131" s="39"/>
      <c r="CJ131" s="52"/>
      <c r="CK131" s="38"/>
      <c r="CL131" s="52"/>
      <c r="CM131" s="437" t="s">
        <v>49</v>
      </c>
      <c r="CN131" s="438"/>
      <c r="CO131" s="438"/>
      <c r="CP131" s="438"/>
      <c r="CQ131" s="438"/>
      <c r="CR131" s="439"/>
      <c r="DB131" s="100"/>
      <c r="DC131" s="106"/>
      <c r="DD131" s="106"/>
    </row>
    <row r="132" spans="1:108" s="1" customFormat="1" ht="19.5" customHeight="1">
      <c r="A132" s="410" t="str">
        <f t="shared" si="9"/>
        <v/>
      </c>
      <c r="B132" s="411"/>
      <c r="C132" s="412"/>
      <c r="D132" s="413" t="str">
        <f t="shared" si="10"/>
        <v/>
      </c>
      <c r="E132" s="411"/>
      <c r="F132" s="412"/>
      <c r="G132" s="414" t="str">
        <f t="shared" si="11"/>
        <v/>
      </c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415"/>
      <c r="AA132" s="415"/>
      <c r="AB132" s="415"/>
      <c r="AC132" s="415"/>
      <c r="AD132" s="415"/>
      <c r="AE132" s="415"/>
      <c r="AF132" s="415"/>
      <c r="AG132" s="415"/>
      <c r="AH132" s="415"/>
      <c r="AI132" s="416"/>
      <c r="AJ132" s="595" t="str">
        <f t="shared" si="12"/>
        <v/>
      </c>
      <c r="AK132" s="595"/>
      <c r="AL132" s="595"/>
      <c r="AM132" s="595"/>
      <c r="AN132" s="595"/>
      <c r="AO132" s="595"/>
      <c r="AP132" s="595"/>
      <c r="AQ132" s="596"/>
      <c r="AR132" s="413" t="str">
        <f t="shared" si="13"/>
        <v/>
      </c>
      <c r="AS132" s="411"/>
      <c r="AT132" s="411"/>
      <c r="AU132" s="411"/>
      <c r="AV132" s="597"/>
      <c r="AW132" s="422" t="str">
        <f t="shared" si="14"/>
        <v/>
      </c>
      <c r="AX132" s="423"/>
      <c r="AY132" s="423"/>
      <c r="AZ132" s="423"/>
      <c r="BA132" s="423"/>
      <c r="BB132" s="423"/>
      <c r="BC132" s="423"/>
      <c r="BD132" s="423"/>
      <c r="BE132" s="423"/>
      <c r="BF132" s="424"/>
      <c r="BG132" s="425" t="str">
        <f t="shared" si="16"/>
        <v/>
      </c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105"/>
      <c r="BV132" s="442" t="str">
        <f t="shared" si="15"/>
        <v/>
      </c>
      <c r="BW132" s="141"/>
      <c r="BX132" s="141"/>
      <c r="BY132" s="141"/>
      <c r="BZ132" s="141"/>
      <c r="CA132" s="141"/>
      <c r="CB132" s="141"/>
      <c r="CC132" s="141"/>
      <c r="CD132" s="142"/>
      <c r="CE132" s="38"/>
      <c r="CF132" s="38"/>
      <c r="CG132" s="39"/>
      <c r="CH132" s="52"/>
      <c r="CI132" s="39"/>
      <c r="CJ132" s="52"/>
      <c r="CK132" s="38"/>
      <c r="CL132" s="52"/>
      <c r="CM132" s="437" t="s">
        <v>49</v>
      </c>
      <c r="CN132" s="438"/>
      <c r="CO132" s="438"/>
      <c r="CP132" s="438"/>
      <c r="CQ132" s="438"/>
      <c r="CR132" s="439"/>
    </row>
    <row r="133" spans="1:108" s="1" customFormat="1" ht="19.5" customHeight="1">
      <c r="A133" s="410" t="str">
        <f t="shared" si="9"/>
        <v/>
      </c>
      <c r="B133" s="411"/>
      <c r="C133" s="412"/>
      <c r="D133" s="413" t="str">
        <f t="shared" si="10"/>
        <v/>
      </c>
      <c r="E133" s="411"/>
      <c r="F133" s="412"/>
      <c r="G133" s="414" t="str">
        <f t="shared" si="11"/>
        <v/>
      </c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6"/>
      <c r="AJ133" s="595" t="str">
        <f t="shared" si="12"/>
        <v/>
      </c>
      <c r="AK133" s="595"/>
      <c r="AL133" s="595"/>
      <c r="AM133" s="595"/>
      <c r="AN133" s="595"/>
      <c r="AO133" s="595"/>
      <c r="AP133" s="595"/>
      <c r="AQ133" s="596"/>
      <c r="AR133" s="413" t="str">
        <f t="shared" si="13"/>
        <v/>
      </c>
      <c r="AS133" s="411"/>
      <c r="AT133" s="411"/>
      <c r="AU133" s="411"/>
      <c r="AV133" s="597"/>
      <c r="AW133" s="422" t="str">
        <f t="shared" si="14"/>
        <v/>
      </c>
      <c r="AX133" s="423"/>
      <c r="AY133" s="423"/>
      <c r="AZ133" s="423"/>
      <c r="BA133" s="423"/>
      <c r="BB133" s="423"/>
      <c r="BC133" s="423"/>
      <c r="BD133" s="423"/>
      <c r="BE133" s="423"/>
      <c r="BF133" s="424"/>
      <c r="BG133" s="425" t="str">
        <f t="shared" si="16"/>
        <v/>
      </c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105"/>
      <c r="BV133" s="442" t="str">
        <f t="shared" si="15"/>
        <v/>
      </c>
      <c r="BW133" s="141"/>
      <c r="BX133" s="141"/>
      <c r="BY133" s="141"/>
      <c r="BZ133" s="141"/>
      <c r="CA133" s="141"/>
      <c r="CB133" s="141"/>
      <c r="CC133" s="141"/>
      <c r="CD133" s="142"/>
      <c r="CE133" s="38"/>
      <c r="CF133" s="38"/>
      <c r="CG133" s="39"/>
      <c r="CH133" s="52"/>
      <c r="CI133" s="39"/>
      <c r="CJ133" s="52"/>
      <c r="CK133" s="38"/>
      <c r="CL133" s="52"/>
      <c r="CM133" s="437" t="s">
        <v>49</v>
      </c>
      <c r="CN133" s="438"/>
      <c r="CO133" s="438"/>
      <c r="CP133" s="438"/>
      <c r="CQ133" s="438"/>
      <c r="CR133" s="439"/>
    </row>
    <row r="134" spans="1:108" s="1" customFormat="1" ht="19.5" customHeight="1">
      <c r="A134" s="410" t="str">
        <f t="shared" si="9"/>
        <v/>
      </c>
      <c r="B134" s="411"/>
      <c r="C134" s="412"/>
      <c r="D134" s="413" t="str">
        <f t="shared" si="10"/>
        <v/>
      </c>
      <c r="E134" s="411"/>
      <c r="F134" s="412"/>
      <c r="G134" s="414" t="str">
        <f t="shared" si="11"/>
        <v/>
      </c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6"/>
      <c r="AJ134" s="595" t="str">
        <f t="shared" si="12"/>
        <v/>
      </c>
      <c r="AK134" s="595"/>
      <c r="AL134" s="595"/>
      <c r="AM134" s="595"/>
      <c r="AN134" s="595"/>
      <c r="AO134" s="595"/>
      <c r="AP134" s="595"/>
      <c r="AQ134" s="596"/>
      <c r="AR134" s="413" t="str">
        <f t="shared" si="13"/>
        <v/>
      </c>
      <c r="AS134" s="411"/>
      <c r="AT134" s="411"/>
      <c r="AU134" s="411"/>
      <c r="AV134" s="597"/>
      <c r="AW134" s="422" t="str">
        <f t="shared" si="14"/>
        <v/>
      </c>
      <c r="AX134" s="423"/>
      <c r="AY134" s="423"/>
      <c r="AZ134" s="423"/>
      <c r="BA134" s="423"/>
      <c r="BB134" s="423"/>
      <c r="BC134" s="423"/>
      <c r="BD134" s="423"/>
      <c r="BE134" s="423"/>
      <c r="BF134" s="424"/>
      <c r="BG134" s="425" t="str">
        <f t="shared" si="16"/>
        <v/>
      </c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105"/>
      <c r="BV134" s="442" t="str">
        <f t="shared" si="15"/>
        <v/>
      </c>
      <c r="BW134" s="141"/>
      <c r="BX134" s="141"/>
      <c r="BY134" s="141"/>
      <c r="BZ134" s="141"/>
      <c r="CA134" s="141"/>
      <c r="CB134" s="141"/>
      <c r="CC134" s="141"/>
      <c r="CD134" s="142"/>
      <c r="CE134" s="38"/>
      <c r="CF134" s="38"/>
      <c r="CG134" s="39"/>
      <c r="CH134" s="52"/>
      <c r="CI134" s="39"/>
      <c r="CJ134" s="52"/>
      <c r="CK134" s="38"/>
      <c r="CL134" s="52"/>
      <c r="CM134" s="437" t="s">
        <v>49</v>
      </c>
      <c r="CN134" s="438"/>
      <c r="CO134" s="438"/>
      <c r="CP134" s="438"/>
      <c r="CQ134" s="438"/>
      <c r="CR134" s="439"/>
    </row>
    <row r="135" spans="1:108" s="1" customFormat="1" ht="19.5" customHeight="1">
      <c r="A135" s="410" t="str">
        <f t="shared" si="9"/>
        <v/>
      </c>
      <c r="B135" s="411"/>
      <c r="C135" s="412"/>
      <c r="D135" s="413" t="str">
        <f t="shared" si="10"/>
        <v/>
      </c>
      <c r="E135" s="411"/>
      <c r="F135" s="412"/>
      <c r="G135" s="414" t="str">
        <f t="shared" si="11"/>
        <v/>
      </c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6"/>
      <c r="AJ135" s="595" t="str">
        <f t="shared" si="12"/>
        <v/>
      </c>
      <c r="AK135" s="595"/>
      <c r="AL135" s="595"/>
      <c r="AM135" s="595"/>
      <c r="AN135" s="595"/>
      <c r="AO135" s="595"/>
      <c r="AP135" s="595"/>
      <c r="AQ135" s="596"/>
      <c r="AR135" s="413" t="str">
        <f t="shared" si="13"/>
        <v/>
      </c>
      <c r="AS135" s="411"/>
      <c r="AT135" s="411"/>
      <c r="AU135" s="411"/>
      <c r="AV135" s="597"/>
      <c r="AW135" s="422" t="str">
        <f t="shared" si="14"/>
        <v/>
      </c>
      <c r="AX135" s="423"/>
      <c r="AY135" s="423"/>
      <c r="AZ135" s="423"/>
      <c r="BA135" s="423"/>
      <c r="BB135" s="423"/>
      <c r="BC135" s="423"/>
      <c r="BD135" s="423"/>
      <c r="BE135" s="423"/>
      <c r="BF135" s="424"/>
      <c r="BG135" s="425" t="str">
        <f t="shared" si="16"/>
        <v/>
      </c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105"/>
      <c r="BV135" s="442" t="str">
        <f t="shared" si="15"/>
        <v/>
      </c>
      <c r="BW135" s="141"/>
      <c r="BX135" s="141"/>
      <c r="BY135" s="141"/>
      <c r="BZ135" s="141"/>
      <c r="CA135" s="141"/>
      <c r="CB135" s="141"/>
      <c r="CC135" s="141"/>
      <c r="CD135" s="142"/>
      <c r="CE135" s="38"/>
      <c r="CF135" s="38"/>
      <c r="CG135" s="39"/>
      <c r="CH135" s="52"/>
      <c r="CI135" s="39"/>
      <c r="CJ135" s="52"/>
      <c r="CK135" s="38"/>
      <c r="CL135" s="52"/>
      <c r="CM135" s="437" t="s">
        <v>49</v>
      </c>
      <c r="CN135" s="438"/>
      <c r="CO135" s="438"/>
      <c r="CP135" s="438"/>
      <c r="CQ135" s="438"/>
      <c r="CR135" s="439"/>
    </row>
    <row r="136" spans="1:108" s="1" customFormat="1" ht="19.5" customHeight="1">
      <c r="A136" s="410" t="str">
        <f t="shared" si="9"/>
        <v/>
      </c>
      <c r="B136" s="411"/>
      <c r="C136" s="412"/>
      <c r="D136" s="413" t="str">
        <f t="shared" si="10"/>
        <v/>
      </c>
      <c r="E136" s="411"/>
      <c r="F136" s="412"/>
      <c r="G136" s="414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6"/>
      <c r="AJ136" s="595" t="str">
        <f t="shared" si="12"/>
        <v/>
      </c>
      <c r="AK136" s="595"/>
      <c r="AL136" s="595"/>
      <c r="AM136" s="595"/>
      <c r="AN136" s="595"/>
      <c r="AO136" s="595"/>
      <c r="AP136" s="595"/>
      <c r="AQ136" s="596"/>
      <c r="AR136" s="413" t="str">
        <f t="shared" si="13"/>
        <v/>
      </c>
      <c r="AS136" s="411"/>
      <c r="AT136" s="411"/>
      <c r="AU136" s="411"/>
      <c r="AV136" s="597"/>
      <c r="AW136" s="422" t="str">
        <f t="shared" si="14"/>
        <v/>
      </c>
      <c r="AX136" s="423"/>
      <c r="AY136" s="423"/>
      <c r="AZ136" s="423"/>
      <c r="BA136" s="423"/>
      <c r="BB136" s="423"/>
      <c r="BC136" s="423"/>
      <c r="BD136" s="423"/>
      <c r="BE136" s="423"/>
      <c r="BF136" s="424"/>
      <c r="BG136" s="425" t="str">
        <f t="shared" si="16"/>
        <v/>
      </c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105"/>
      <c r="BV136" s="442" t="str">
        <f t="shared" si="15"/>
        <v/>
      </c>
      <c r="BW136" s="141"/>
      <c r="BX136" s="141"/>
      <c r="BY136" s="141"/>
      <c r="BZ136" s="141"/>
      <c r="CA136" s="141"/>
      <c r="CB136" s="141"/>
      <c r="CC136" s="141"/>
      <c r="CD136" s="142"/>
      <c r="CE136" s="38"/>
      <c r="CF136" s="38"/>
      <c r="CG136" s="39"/>
      <c r="CH136" s="52"/>
      <c r="CI136" s="39"/>
      <c r="CJ136" s="52"/>
      <c r="CK136" s="38"/>
      <c r="CL136" s="52"/>
      <c r="CM136" s="437" t="s">
        <v>49</v>
      </c>
      <c r="CN136" s="438"/>
      <c r="CO136" s="438"/>
      <c r="CP136" s="438"/>
      <c r="CQ136" s="438"/>
      <c r="CR136" s="439"/>
    </row>
    <row r="137" spans="1:108" s="1" customFormat="1" ht="19.5" customHeight="1" thickBot="1">
      <c r="A137" s="534" t="str">
        <f t="shared" si="9"/>
        <v/>
      </c>
      <c r="B137" s="535"/>
      <c r="C137" s="536"/>
      <c r="D137" s="539" t="str">
        <f t="shared" si="10"/>
        <v/>
      </c>
      <c r="E137" s="535"/>
      <c r="F137" s="536"/>
      <c r="G137" s="540" t="str">
        <f t="shared" ref="G137" si="17">IF(G89="","",G89)</f>
        <v/>
      </c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2"/>
      <c r="AJ137" s="595" t="str">
        <f t="shared" si="12"/>
        <v/>
      </c>
      <c r="AK137" s="595"/>
      <c r="AL137" s="595"/>
      <c r="AM137" s="595"/>
      <c r="AN137" s="595"/>
      <c r="AO137" s="595"/>
      <c r="AP137" s="595"/>
      <c r="AQ137" s="596"/>
      <c r="AR137" s="413" t="str">
        <f t="shared" si="13"/>
        <v/>
      </c>
      <c r="AS137" s="411"/>
      <c r="AT137" s="411"/>
      <c r="AU137" s="411"/>
      <c r="AV137" s="597"/>
      <c r="AW137" s="422" t="str">
        <f t="shared" si="14"/>
        <v/>
      </c>
      <c r="AX137" s="423"/>
      <c r="AY137" s="423"/>
      <c r="AZ137" s="423"/>
      <c r="BA137" s="423"/>
      <c r="BB137" s="423"/>
      <c r="BC137" s="423"/>
      <c r="BD137" s="423"/>
      <c r="BE137" s="423"/>
      <c r="BF137" s="424"/>
      <c r="BG137" s="444" t="str">
        <f t="shared" si="16"/>
        <v/>
      </c>
      <c r="BH137" s="445"/>
      <c r="BI137" s="445"/>
      <c r="BJ137" s="445"/>
      <c r="BK137" s="445"/>
      <c r="BL137" s="445"/>
      <c r="BM137" s="445"/>
      <c r="BN137" s="445"/>
      <c r="BO137" s="445"/>
      <c r="BP137" s="445"/>
      <c r="BQ137" s="445"/>
      <c r="BR137" s="445"/>
      <c r="BS137" s="445"/>
      <c r="BT137" s="445"/>
      <c r="BU137" s="107"/>
      <c r="BV137" s="442" t="str">
        <f t="shared" si="15"/>
        <v/>
      </c>
      <c r="BW137" s="141"/>
      <c r="BX137" s="141"/>
      <c r="BY137" s="141"/>
      <c r="BZ137" s="141"/>
      <c r="CA137" s="141"/>
      <c r="CB137" s="141"/>
      <c r="CC137" s="141"/>
      <c r="CD137" s="142"/>
      <c r="CE137" s="24"/>
      <c r="CF137" s="24"/>
      <c r="CG137" s="61"/>
      <c r="CH137" s="62"/>
      <c r="CI137" s="61"/>
      <c r="CJ137" s="62"/>
      <c r="CK137" s="24"/>
      <c r="CL137" s="63"/>
      <c r="CM137" s="437" t="s">
        <v>49</v>
      </c>
      <c r="CN137" s="438"/>
      <c r="CO137" s="438"/>
      <c r="CP137" s="438"/>
      <c r="CQ137" s="438"/>
      <c r="CR137" s="439"/>
    </row>
    <row r="138" spans="1:108" s="1" customFormat="1" ht="21" customHeight="1" thickBot="1">
      <c r="AJ138" s="453" t="s">
        <v>62</v>
      </c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454"/>
      <c r="BC138" s="454"/>
      <c r="BD138" s="454"/>
      <c r="BE138" s="454"/>
      <c r="BF138" s="455"/>
      <c r="BG138" s="456">
        <f>IF(SUM(BG128:BT137)=0,"",SUM(BG128:BT137))</f>
        <v>5007629</v>
      </c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108"/>
      <c r="BV138" s="458" t="s">
        <v>63</v>
      </c>
      <c r="BW138" s="459"/>
      <c r="BX138" s="459"/>
      <c r="BY138" s="459"/>
      <c r="BZ138" s="459"/>
      <c r="CA138" s="459"/>
      <c r="CB138" s="459"/>
      <c r="CC138" s="459"/>
      <c r="CD138" s="460"/>
      <c r="CE138" s="461">
        <f>IF(BG138="","",SUM(CE139:CQ141))</f>
        <v>500618</v>
      </c>
      <c r="CF138" s="462"/>
      <c r="CG138" s="462"/>
      <c r="CH138" s="462"/>
      <c r="CI138" s="462"/>
      <c r="CJ138" s="462"/>
      <c r="CK138" s="462"/>
      <c r="CL138" s="462"/>
      <c r="CM138" s="462"/>
      <c r="CN138" s="462"/>
      <c r="CO138" s="462"/>
      <c r="CP138" s="462"/>
      <c r="CQ138" s="462"/>
      <c r="CR138" s="109"/>
    </row>
    <row r="139" spans="1:108" s="1" customFormat="1" ht="19.5" customHeight="1">
      <c r="AJ139" s="336" t="s">
        <v>64</v>
      </c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8"/>
      <c r="BG139" s="339">
        <f>IF($BG$38="","",SUMIF($BV$28:$CD$37,"",$BG$28:$BT$37))</f>
        <v>5003300</v>
      </c>
      <c r="BH139" s="340"/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66"/>
      <c r="BV139" s="341" t="s">
        <v>63</v>
      </c>
      <c r="BW139" s="342"/>
      <c r="BX139" s="342"/>
      <c r="BY139" s="342"/>
      <c r="BZ139" s="342"/>
      <c r="CA139" s="342"/>
      <c r="CB139" s="342"/>
      <c r="CC139" s="342"/>
      <c r="CD139" s="343"/>
      <c r="CE139" s="339">
        <f>IF(BG138="","",ROUND(BG139*0.1,0))</f>
        <v>500330</v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67"/>
    </row>
    <row r="140" spans="1:108" s="1" customFormat="1" ht="19.5" customHeight="1">
      <c r="AJ140" s="318" t="s">
        <v>65</v>
      </c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20"/>
      <c r="BG140" s="321">
        <f>IF($BG$38="","",SUMIF($BV$28:$CD$37,"※軽",$BG$28:$BT$37))</f>
        <v>3600</v>
      </c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68"/>
      <c r="BV140" s="323" t="s">
        <v>63</v>
      </c>
      <c r="BW140" s="324"/>
      <c r="BX140" s="324"/>
      <c r="BY140" s="324"/>
      <c r="BZ140" s="324"/>
      <c r="CA140" s="324"/>
      <c r="CB140" s="324"/>
      <c r="CC140" s="324"/>
      <c r="CD140" s="325"/>
      <c r="CE140" s="321">
        <f>IF(BG138="","",ROUND(BG140*0.08,0))</f>
        <v>288</v>
      </c>
      <c r="CF140" s="322"/>
      <c r="CG140" s="322"/>
      <c r="CH140" s="322"/>
      <c r="CI140" s="322"/>
      <c r="CJ140" s="322"/>
      <c r="CK140" s="322"/>
      <c r="CL140" s="322"/>
      <c r="CM140" s="322"/>
      <c r="CN140" s="322"/>
      <c r="CO140" s="322"/>
      <c r="CP140" s="322"/>
      <c r="CQ140" s="322"/>
      <c r="CR140" s="69"/>
    </row>
    <row r="141" spans="1:108" s="1" customFormat="1" ht="19.5" customHeight="1">
      <c r="AJ141" s="350" t="s">
        <v>66</v>
      </c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2"/>
      <c r="BG141" s="353">
        <f>IF($BG$38="","",SUMIF($BV$28:$CD$37,"税外",$BG$28:$BT$37))</f>
        <v>729</v>
      </c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70"/>
      <c r="BV141" s="355" t="s">
        <v>67</v>
      </c>
      <c r="BW141" s="356"/>
      <c r="BX141" s="356"/>
      <c r="BY141" s="356"/>
      <c r="BZ141" s="356"/>
      <c r="CA141" s="356"/>
      <c r="CB141" s="356"/>
      <c r="CC141" s="356"/>
      <c r="CD141" s="357"/>
      <c r="CE141" s="353">
        <f>IF(BG138="","",ROUND(BG141*0,0))</f>
        <v>0</v>
      </c>
      <c r="CF141" s="354"/>
      <c r="CG141" s="354"/>
      <c r="CH141" s="354"/>
      <c r="CI141" s="354"/>
      <c r="CJ141" s="354"/>
      <c r="CK141" s="354"/>
      <c r="CL141" s="354"/>
      <c r="CM141" s="354"/>
      <c r="CN141" s="354"/>
      <c r="CO141" s="354"/>
      <c r="CP141" s="354"/>
      <c r="CQ141" s="354"/>
      <c r="CR141" s="71"/>
    </row>
    <row r="142" spans="1:108" s="1" customFormat="1" ht="3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3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0"/>
    </row>
    <row r="143" spans="1:108" s="1" customFormat="1" ht="3" customHeight="1">
      <c r="A143" s="115"/>
      <c r="D143" s="72"/>
    </row>
    <row r="144" spans="1:108" s="1" customFormat="1" ht="19.5" customHeight="1">
      <c r="D144" s="72"/>
      <c r="E144" s="463" t="s">
        <v>78</v>
      </c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J144" s="464" t="s">
        <v>90</v>
      </c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465"/>
      <c r="CN144" s="465"/>
      <c r="CO144" s="465"/>
      <c r="CP144" s="465"/>
      <c r="CQ144" s="465"/>
      <c r="CR144" s="469"/>
    </row>
    <row r="145" spans="3:96" s="1" customFormat="1" ht="19.5" customHeight="1">
      <c r="D145" s="72"/>
      <c r="AJ145" s="551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2"/>
      <c r="BW145" s="552"/>
      <c r="BX145" s="552"/>
      <c r="BY145" s="552"/>
      <c r="BZ145" s="552"/>
      <c r="CA145" s="552"/>
      <c r="CB145" s="552"/>
      <c r="CC145" s="552"/>
      <c r="CD145" s="552"/>
      <c r="CE145" s="552"/>
      <c r="CF145" s="552"/>
      <c r="CG145" s="552"/>
      <c r="CH145" s="552"/>
      <c r="CI145" s="552"/>
      <c r="CJ145" s="552"/>
      <c r="CK145" s="552"/>
      <c r="CL145" s="552"/>
      <c r="CM145" s="552"/>
      <c r="CN145" s="552"/>
      <c r="CO145" s="552"/>
      <c r="CP145" s="552"/>
      <c r="CQ145" s="552"/>
      <c r="CR145" s="553"/>
    </row>
    <row r="146" spans="3:96" s="1" customFormat="1" ht="19.5" customHeight="1">
      <c r="D146" s="72"/>
      <c r="AJ146" s="554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B146" s="555"/>
      <c r="BC146" s="555"/>
      <c r="BD146" s="555"/>
      <c r="BE146" s="555"/>
      <c r="BF146" s="555"/>
      <c r="BG146" s="555"/>
      <c r="BH146" s="555"/>
      <c r="BI146" s="555"/>
      <c r="BJ146" s="555"/>
      <c r="BK146" s="555"/>
      <c r="BL146" s="555"/>
      <c r="BM146" s="555"/>
      <c r="BN146" s="555"/>
      <c r="BO146" s="555"/>
      <c r="BP146" s="555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6"/>
    </row>
    <row r="147" spans="3:96" s="1" customFormat="1" ht="19.5" customHeight="1">
      <c r="D147" s="72"/>
      <c r="AJ147" s="554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6"/>
    </row>
    <row r="148" spans="3:96" s="1" customFormat="1" ht="19.5" customHeight="1">
      <c r="D148" s="72"/>
      <c r="E148" s="477" t="s">
        <v>84</v>
      </c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J148" s="554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555"/>
      <c r="AZ148" s="555"/>
      <c r="BA148" s="555"/>
      <c r="BB148" s="555"/>
      <c r="BC148" s="555"/>
      <c r="BD148" s="555"/>
      <c r="BE148" s="555"/>
      <c r="BF148" s="555"/>
      <c r="BG148" s="555"/>
      <c r="BH148" s="555"/>
      <c r="BI148" s="555"/>
      <c r="BJ148" s="555"/>
      <c r="BK148" s="555"/>
      <c r="BL148" s="555"/>
      <c r="BM148" s="555"/>
      <c r="BN148" s="555"/>
      <c r="BO148" s="555"/>
      <c r="BP148" s="555"/>
      <c r="BQ148" s="555"/>
      <c r="BR148" s="555"/>
      <c r="BS148" s="555"/>
      <c r="BT148" s="555"/>
      <c r="BU148" s="555"/>
      <c r="BV148" s="555"/>
      <c r="BW148" s="555"/>
      <c r="BX148" s="555"/>
      <c r="BY148" s="555"/>
      <c r="BZ148" s="555"/>
      <c r="CA148" s="555"/>
      <c r="CB148" s="555"/>
      <c r="CC148" s="555"/>
      <c r="CD148" s="555"/>
      <c r="CE148" s="555"/>
      <c r="CF148" s="555"/>
      <c r="CG148" s="555"/>
      <c r="CH148" s="555"/>
      <c r="CI148" s="555"/>
      <c r="CJ148" s="555"/>
      <c r="CK148" s="555"/>
      <c r="CL148" s="555"/>
      <c r="CM148" s="555"/>
      <c r="CN148" s="555"/>
      <c r="CO148" s="555"/>
      <c r="CP148" s="555"/>
      <c r="CQ148" s="555"/>
      <c r="CR148" s="556"/>
    </row>
    <row r="149" spans="3:96" s="1" customFormat="1" ht="19.5" customHeight="1">
      <c r="C149" s="73"/>
      <c r="D149" s="73"/>
      <c r="E149" s="479" t="s">
        <v>85</v>
      </c>
      <c r="F149" s="480"/>
      <c r="G149" s="480"/>
      <c r="H149" s="480"/>
      <c r="I149" s="480"/>
      <c r="J149" s="480"/>
      <c r="K149" s="480"/>
      <c r="L149" s="480"/>
      <c r="M149" s="481"/>
      <c r="N149" s="479" t="s">
        <v>86</v>
      </c>
      <c r="O149" s="480"/>
      <c r="P149" s="480"/>
      <c r="Q149" s="480"/>
      <c r="R149" s="480"/>
      <c r="S149" s="480"/>
      <c r="T149" s="480"/>
      <c r="U149" s="480"/>
      <c r="V149" s="481"/>
      <c r="W149" s="479" t="s">
        <v>87</v>
      </c>
      <c r="X149" s="480"/>
      <c r="Y149" s="480"/>
      <c r="Z149" s="480"/>
      <c r="AA149" s="480"/>
      <c r="AB149" s="480"/>
      <c r="AC149" s="480"/>
      <c r="AD149" s="480"/>
      <c r="AE149" s="481"/>
      <c r="AF149" s="73"/>
      <c r="AG149" s="73"/>
      <c r="AH149" s="73"/>
      <c r="AI149" s="73"/>
      <c r="AJ149" s="554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555"/>
      <c r="AZ149" s="555"/>
      <c r="BA149" s="555"/>
      <c r="BB149" s="555"/>
      <c r="BC149" s="555"/>
      <c r="BD149" s="555"/>
      <c r="BE149" s="555"/>
      <c r="BF149" s="555"/>
      <c r="BG149" s="555"/>
      <c r="BH149" s="555"/>
      <c r="BI149" s="555"/>
      <c r="BJ149" s="555"/>
      <c r="BK149" s="555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6"/>
    </row>
    <row r="150" spans="3:96" s="1" customFormat="1" ht="19.5" customHeight="1">
      <c r="C150" s="73"/>
      <c r="D150" s="73"/>
      <c r="E150" s="482"/>
      <c r="F150" s="483"/>
      <c r="G150" s="483"/>
      <c r="H150" s="483"/>
      <c r="I150" s="483"/>
      <c r="J150" s="483"/>
      <c r="K150" s="483"/>
      <c r="L150" s="483"/>
      <c r="M150" s="484"/>
      <c r="N150" s="482"/>
      <c r="O150" s="483"/>
      <c r="P150" s="483"/>
      <c r="Q150" s="483"/>
      <c r="R150" s="483"/>
      <c r="S150" s="483"/>
      <c r="T150" s="483"/>
      <c r="U150" s="483"/>
      <c r="V150" s="484"/>
      <c r="W150" s="482"/>
      <c r="X150" s="483"/>
      <c r="Y150" s="483"/>
      <c r="Z150" s="483"/>
      <c r="AA150" s="483"/>
      <c r="AB150" s="483"/>
      <c r="AC150" s="483"/>
      <c r="AD150" s="483"/>
      <c r="AE150" s="484"/>
      <c r="AF150" s="73"/>
      <c r="AG150" s="73"/>
      <c r="AH150" s="73"/>
      <c r="AI150" s="73"/>
      <c r="AJ150" s="554"/>
      <c r="AK150" s="555"/>
      <c r="AL150" s="555"/>
      <c r="AM150" s="555"/>
      <c r="AN150" s="555"/>
      <c r="AO150" s="555"/>
      <c r="AP150" s="555"/>
      <c r="AQ150" s="555"/>
      <c r="AR150" s="555"/>
      <c r="AS150" s="555"/>
      <c r="AT150" s="555"/>
      <c r="AU150" s="555"/>
      <c r="AV150" s="555"/>
      <c r="AW150" s="555"/>
      <c r="AX150" s="555"/>
      <c r="AY150" s="555"/>
      <c r="AZ150" s="555"/>
      <c r="BA150" s="555"/>
      <c r="BB150" s="555"/>
      <c r="BC150" s="555"/>
      <c r="BD150" s="555"/>
      <c r="BE150" s="555"/>
      <c r="BF150" s="555"/>
      <c r="BG150" s="555"/>
      <c r="BH150" s="555"/>
      <c r="BI150" s="555"/>
      <c r="BJ150" s="555"/>
      <c r="BK150" s="555"/>
      <c r="BL150" s="555"/>
      <c r="BM150" s="555"/>
      <c r="BN150" s="555"/>
      <c r="BO150" s="555"/>
      <c r="BP150" s="555"/>
      <c r="BQ150" s="555"/>
      <c r="BR150" s="555"/>
      <c r="BS150" s="555"/>
      <c r="BT150" s="555"/>
      <c r="BU150" s="555"/>
      <c r="BV150" s="555"/>
      <c r="BW150" s="555"/>
      <c r="BX150" s="555"/>
      <c r="BY150" s="555"/>
      <c r="BZ150" s="555"/>
      <c r="CA150" s="555"/>
      <c r="CB150" s="555"/>
      <c r="CC150" s="555"/>
      <c r="CD150" s="555"/>
      <c r="CE150" s="555"/>
      <c r="CF150" s="555"/>
      <c r="CG150" s="555"/>
      <c r="CH150" s="555"/>
      <c r="CI150" s="555"/>
      <c r="CJ150" s="555"/>
      <c r="CK150" s="555"/>
      <c r="CL150" s="555"/>
      <c r="CM150" s="555"/>
      <c r="CN150" s="555"/>
      <c r="CO150" s="555"/>
      <c r="CP150" s="555"/>
      <c r="CQ150" s="555"/>
      <c r="CR150" s="556"/>
    </row>
    <row r="151" spans="3:96" s="1" customFormat="1" ht="19.5" customHeight="1">
      <c r="C151" s="73"/>
      <c r="D151" s="73"/>
      <c r="E151" s="485"/>
      <c r="F151" s="486"/>
      <c r="G151" s="486"/>
      <c r="H151" s="486"/>
      <c r="I151" s="486"/>
      <c r="J151" s="486"/>
      <c r="K151" s="486"/>
      <c r="L151" s="486"/>
      <c r="M151" s="487"/>
      <c r="N151" s="485"/>
      <c r="O151" s="486"/>
      <c r="P151" s="486"/>
      <c r="Q151" s="486"/>
      <c r="R151" s="486"/>
      <c r="S151" s="486"/>
      <c r="T151" s="486"/>
      <c r="U151" s="486"/>
      <c r="V151" s="487"/>
      <c r="W151" s="485"/>
      <c r="X151" s="486"/>
      <c r="Y151" s="486"/>
      <c r="Z151" s="486"/>
      <c r="AA151" s="486"/>
      <c r="AB151" s="486"/>
      <c r="AC151" s="486"/>
      <c r="AD151" s="486"/>
      <c r="AE151" s="487"/>
      <c r="AF151" s="73"/>
      <c r="AG151" s="73"/>
      <c r="AH151" s="73"/>
      <c r="AI151" s="73"/>
      <c r="AJ151" s="557"/>
      <c r="AK151" s="558"/>
      <c r="AL151" s="558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8"/>
      <c r="BU151" s="558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8"/>
      <c r="CL151" s="558"/>
      <c r="CM151" s="558"/>
      <c r="CN151" s="558"/>
      <c r="CO151" s="558"/>
      <c r="CP151" s="558"/>
      <c r="CQ151" s="558"/>
      <c r="CR151" s="559"/>
    </row>
  </sheetData>
  <protectedRanges>
    <protectedRange sqref="BK7:CN9 BK107:CN109 BK56:CN58" name="範囲17"/>
    <protectedRange sqref="CE39:CQ41 CE88:CQ91 CE139:CQ142" name="範囲15"/>
    <protectedRange sqref="BG38:BT41 BG87:BT91 BG138:BT142" name="範囲14"/>
    <protectedRange sqref="M74:AB74 M125:AB125 M25:AB25" name="範囲12"/>
    <protectedRange sqref="AC13:AT13 AD65:AT72 AC123 AS10:AT12 AC15 AC17 AC19 AC21 AC23 AD16:AT23 AC62:AT62 AS59:AT61 AC64 AC66 AC68 AC70 AC72 AC113:AT113 AS110:AT112 AC115 AC117 AD116:AT123 AC119 AC121" name="範囲10"/>
    <protectedRange sqref="BP12:CO12" name="範囲8"/>
    <protectedRange sqref="BJ5:CR9 BJ105:CR109 BJ54:CR58" name="範囲6"/>
    <protectedRange sqref="CK3:CN3 CK52:CN52 CK103:CN103" name="範囲4"/>
    <protectedRange sqref="BW3:BZ3 BW52:BZ52 BW103:BZ103" name="範囲2"/>
    <protectedRange sqref="AC13:AT13 AD65:AT72 AC123 AS10:AT12 AC15 AC17 AC19 AC21 AC23 AD16:AT23 AC62:AT62 AS59:AT61 AC64 AC66 AC68 AC70 AC72 AC113:AT113 AS110:AT112 AC115 AC117 AD116:AT123 AC119 AC121" name="範囲1"/>
    <protectedRange sqref="CD3:CG3 CD52:CG52 CD103:CG103" name="範囲3"/>
    <protectedRange sqref="CE4:CQ4" name="範囲5"/>
    <protectedRange sqref="BO10:CO11 BO59:CO60 BP61:CO61 BO110:CO111 BP112:CO112" name="範囲7"/>
    <protectedRange sqref="L6 N6:AW8 M7:M8 L55 N55:AW57 L106 N106:AW108 M107:M108 M56:M57" name="範囲9"/>
    <protectedRange sqref="T72:Y72 U122:Y122 T21 U22:Y22 T23:Y23 T70 U71:Y71 T123:Y123 T121" name="範囲11"/>
    <protectedRange sqref="A28:CD37 A77:BU86 A128:BU137" name="範囲13"/>
    <protectedRange sqref="BK5:CQ6 BK54:CQ55 BK105:CQ106" name="範囲16"/>
  </protectedRanges>
  <mergeCells count="658">
    <mergeCell ref="AF1:BN1"/>
    <mergeCell ref="BZ1:CC1"/>
    <mergeCell ref="CD1:CQ1"/>
    <mergeCell ref="A2:AU2"/>
    <mergeCell ref="CF2:CQ2"/>
    <mergeCell ref="AQ3:BQ3"/>
    <mergeCell ref="BW3:BZ3"/>
    <mergeCell ref="CD3:CG3"/>
    <mergeCell ref="CK3:CN3"/>
    <mergeCell ref="BR4:CC4"/>
    <mergeCell ref="CE4:CQ4"/>
    <mergeCell ref="L5:N5"/>
    <mergeCell ref="O5:Q5"/>
    <mergeCell ref="R5:T5"/>
    <mergeCell ref="U5:W5"/>
    <mergeCell ref="X5:Z5"/>
    <mergeCell ref="AA5:AC5"/>
    <mergeCell ref="BA5:BH6"/>
    <mergeCell ref="BK5:CQ6"/>
    <mergeCell ref="L6:AW7"/>
    <mergeCell ref="BA7:BH9"/>
    <mergeCell ref="BK7:CN9"/>
    <mergeCell ref="CO7:CR9"/>
    <mergeCell ref="B9:V10"/>
    <mergeCell ref="X9:AQ10"/>
    <mergeCell ref="BA10:BH10"/>
    <mergeCell ref="BJ10:BN10"/>
    <mergeCell ref="BP10:CO10"/>
    <mergeCell ref="CP10:CR10"/>
    <mergeCell ref="CP11:CR11"/>
    <mergeCell ref="A12:AU14"/>
    <mergeCell ref="AZ12:BI13"/>
    <mergeCell ref="BL12:BO12"/>
    <mergeCell ref="BP12:CO12"/>
    <mergeCell ref="CP12:CR12"/>
    <mergeCell ref="A15:AB16"/>
    <mergeCell ref="AC15:AT16"/>
    <mergeCell ref="AU15:AU16"/>
    <mergeCell ref="AZ16:BI17"/>
    <mergeCell ref="BJ16:CR17"/>
    <mergeCell ref="Z11:AA11"/>
    <mergeCell ref="AB11:AQ11"/>
    <mergeCell ref="AZ14:BI15"/>
    <mergeCell ref="BJ14:BY15"/>
    <mergeCell ref="BZ14:CB15"/>
    <mergeCell ref="CC14:CN15"/>
    <mergeCell ref="CO14:CR15"/>
    <mergeCell ref="AC17:AT18"/>
    <mergeCell ref="AU17:AU18"/>
    <mergeCell ref="AZ18:BI19"/>
    <mergeCell ref="BJ18:CR19"/>
    <mergeCell ref="Z21:AB22"/>
    <mergeCell ref="AC21:AT22"/>
    <mergeCell ref="AU21:AU22"/>
    <mergeCell ref="A17:AB18"/>
    <mergeCell ref="AC19:AT20"/>
    <mergeCell ref="AU19:AU20"/>
    <mergeCell ref="A19:AB20"/>
    <mergeCell ref="BA11:BH11"/>
    <mergeCell ref="BP11:CO11"/>
    <mergeCell ref="A28:C28"/>
    <mergeCell ref="D28:F28"/>
    <mergeCell ref="G28:AI28"/>
    <mergeCell ref="AJ28:AQ28"/>
    <mergeCell ref="AR28:AV28"/>
    <mergeCell ref="AW28:BF28"/>
    <mergeCell ref="BG28:BT28"/>
    <mergeCell ref="BV28:CD28"/>
    <mergeCell ref="CM28:CR28"/>
    <mergeCell ref="BJ24:CR24"/>
    <mergeCell ref="M25:AB25"/>
    <mergeCell ref="BV25:CR26"/>
    <mergeCell ref="A27:C27"/>
    <mergeCell ref="D27:F27"/>
    <mergeCell ref="G27:AI27"/>
    <mergeCell ref="AJ27:AQ27"/>
    <mergeCell ref="AR27:AV27"/>
    <mergeCell ref="AW27:BF27"/>
    <mergeCell ref="BG27:BU27"/>
    <mergeCell ref="A23:Q24"/>
    <mergeCell ref="R23:S24"/>
    <mergeCell ref="T23:Y24"/>
    <mergeCell ref="Z23:AB24"/>
    <mergeCell ref="AC23:AT24"/>
    <mergeCell ref="AZ24:BI24"/>
    <mergeCell ref="BV27:CD27"/>
    <mergeCell ref="CE27:CL27"/>
    <mergeCell ref="CM27:CR27"/>
    <mergeCell ref="AZ20:BI23"/>
    <mergeCell ref="BJ20:CR23"/>
    <mergeCell ref="A21:Q22"/>
    <mergeCell ref="R21:S22"/>
    <mergeCell ref="T21:Y22"/>
    <mergeCell ref="A29:C29"/>
    <mergeCell ref="D29:F29"/>
    <mergeCell ref="G29:AI29"/>
    <mergeCell ref="AJ29:AQ29"/>
    <mergeCell ref="AR29:AV29"/>
    <mergeCell ref="AW29:BF29"/>
    <mergeCell ref="BG29:BT29"/>
    <mergeCell ref="BV29:CD29"/>
    <mergeCell ref="CM29:CR29"/>
    <mergeCell ref="A30:C30"/>
    <mergeCell ref="D30:F30"/>
    <mergeCell ref="G30:AI30"/>
    <mergeCell ref="AJ30:AQ30"/>
    <mergeCell ref="AR30:AV30"/>
    <mergeCell ref="AW30:BF30"/>
    <mergeCell ref="BG30:BT30"/>
    <mergeCell ref="BV30:CD30"/>
    <mergeCell ref="CM30:CR30"/>
    <mergeCell ref="BG31:BT31"/>
    <mergeCell ref="BV31:CD31"/>
    <mergeCell ref="CM31:CR31"/>
    <mergeCell ref="A32:C32"/>
    <mergeCell ref="D32:F32"/>
    <mergeCell ref="G32:AI32"/>
    <mergeCell ref="AJ32:AQ32"/>
    <mergeCell ref="AR32:AV32"/>
    <mergeCell ref="AW32:BF32"/>
    <mergeCell ref="BG32:BT32"/>
    <mergeCell ref="A31:C31"/>
    <mergeCell ref="D31:F31"/>
    <mergeCell ref="G31:AI31"/>
    <mergeCell ref="AJ31:AQ31"/>
    <mergeCell ref="AR31:AV31"/>
    <mergeCell ref="AW31:BF31"/>
    <mergeCell ref="BV32:CD32"/>
    <mergeCell ref="CM32:CR32"/>
    <mergeCell ref="A33:C33"/>
    <mergeCell ref="D33:F33"/>
    <mergeCell ref="G33:AI33"/>
    <mergeCell ref="AJ33:AQ33"/>
    <mergeCell ref="AR33:AV33"/>
    <mergeCell ref="AW33:BF33"/>
    <mergeCell ref="BG33:BT33"/>
    <mergeCell ref="BV33:CD33"/>
    <mergeCell ref="CM33:CR33"/>
    <mergeCell ref="A34:C34"/>
    <mergeCell ref="D34:F34"/>
    <mergeCell ref="G34:AI34"/>
    <mergeCell ref="AJ34:AQ34"/>
    <mergeCell ref="AR34:AV34"/>
    <mergeCell ref="AW34:BF34"/>
    <mergeCell ref="BG34:BT34"/>
    <mergeCell ref="BV34:CD34"/>
    <mergeCell ref="CM34:CR34"/>
    <mergeCell ref="BG35:BT35"/>
    <mergeCell ref="BV35:CD35"/>
    <mergeCell ref="CM35:CR35"/>
    <mergeCell ref="A36:C36"/>
    <mergeCell ref="D36:F36"/>
    <mergeCell ref="G36:AI36"/>
    <mergeCell ref="AJ36:AQ36"/>
    <mergeCell ref="AR36:AV36"/>
    <mergeCell ref="AW36:BF36"/>
    <mergeCell ref="BG36:BT36"/>
    <mergeCell ref="A35:C35"/>
    <mergeCell ref="D35:F35"/>
    <mergeCell ref="G35:AI35"/>
    <mergeCell ref="AJ35:AQ35"/>
    <mergeCell ref="AR35:AV35"/>
    <mergeCell ref="AW35:BF35"/>
    <mergeCell ref="BV36:CD36"/>
    <mergeCell ref="CM36:CR36"/>
    <mergeCell ref="A37:C37"/>
    <mergeCell ref="D37:F37"/>
    <mergeCell ref="G37:AI37"/>
    <mergeCell ref="AJ37:AQ37"/>
    <mergeCell ref="AR37:AV37"/>
    <mergeCell ref="BG37:BT37"/>
    <mergeCell ref="BV37:CD37"/>
    <mergeCell ref="CM37:CR37"/>
    <mergeCell ref="AJ40:BF40"/>
    <mergeCell ref="BG40:BT40"/>
    <mergeCell ref="BV40:CD40"/>
    <mergeCell ref="CE40:CQ40"/>
    <mergeCell ref="AJ41:BF41"/>
    <mergeCell ref="BG41:BT41"/>
    <mergeCell ref="BV41:CD41"/>
    <mergeCell ref="CE41:CQ41"/>
    <mergeCell ref="AJ38:BF38"/>
    <mergeCell ref="BG38:BT38"/>
    <mergeCell ref="BV38:CD38"/>
    <mergeCell ref="CE38:CQ38"/>
    <mergeCell ref="AJ39:BF39"/>
    <mergeCell ref="BG39:BT39"/>
    <mergeCell ref="BV39:CD39"/>
    <mergeCell ref="CE39:CQ39"/>
    <mergeCell ref="AF50:BN50"/>
    <mergeCell ref="BZ50:CC50"/>
    <mergeCell ref="CD50:CQ50"/>
    <mergeCell ref="A51:AU51"/>
    <mergeCell ref="CF51:CQ51"/>
    <mergeCell ref="AQ52:BQ52"/>
    <mergeCell ref="BW52:BZ52"/>
    <mergeCell ref="CD52:CG52"/>
    <mergeCell ref="CK52:CN52"/>
    <mergeCell ref="BR53:CC53"/>
    <mergeCell ref="CE53:CQ53"/>
    <mergeCell ref="L54:N54"/>
    <mergeCell ref="O54:Q54"/>
    <mergeCell ref="R54:T54"/>
    <mergeCell ref="U54:W54"/>
    <mergeCell ref="X54:Z54"/>
    <mergeCell ref="AA54:AC54"/>
    <mergeCell ref="BA54:BH55"/>
    <mergeCell ref="BK54:CQ55"/>
    <mergeCell ref="L55:AW56"/>
    <mergeCell ref="BA56:BH58"/>
    <mergeCell ref="B58:V59"/>
    <mergeCell ref="X58:AQ59"/>
    <mergeCell ref="BA59:BH59"/>
    <mergeCell ref="BJ59:BN59"/>
    <mergeCell ref="BP59:CO59"/>
    <mergeCell ref="CP59:CR59"/>
    <mergeCell ref="BK56:CN58"/>
    <mergeCell ref="CO56:CR58"/>
    <mergeCell ref="CP60:CR60"/>
    <mergeCell ref="A61:AU63"/>
    <mergeCell ref="AZ61:BI62"/>
    <mergeCell ref="BL61:BO61"/>
    <mergeCell ref="BP61:CO61"/>
    <mergeCell ref="CP61:CR61"/>
    <mergeCell ref="A64:AB65"/>
    <mergeCell ref="AC64:AT65"/>
    <mergeCell ref="AU64:AU65"/>
    <mergeCell ref="AZ65:BI66"/>
    <mergeCell ref="BJ65:CR66"/>
    <mergeCell ref="Z60:AA60"/>
    <mergeCell ref="AB60:AQ60"/>
    <mergeCell ref="AZ63:BI64"/>
    <mergeCell ref="BJ63:BY64"/>
    <mergeCell ref="BZ63:CB64"/>
    <mergeCell ref="CC63:CN64"/>
    <mergeCell ref="CO63:CR64"/>
    <mergeCell ref="AC66:AT67"/>
    <mergeCell ref="AU66:AU67"/>
    <mergeCell ref="AZ67:BI68"/>
    <mergeCell ref="BJ67:CR68"/>
    <mergeCell ref="Z70:AB71"/>
    <mergeCell ref="AC70:AT71"/>
    <mergeCell ref="AU70:AU71"/>
    <mergeCell ref="A66:AB67"/>
    <mergeCell ref="AC68:AT69"/>
    <mergeCell ref="AU68:AU69"/>
    <mergeCell ref="A68:AB69"/>
    <mergeCell ref="BA60:BH60"/>
    <mergeCell ref="BP60:CO60"/>
    <mergeCell ref="A77:C77"/>
    <mergeCell ref="D77:F77"/>
    <mergeCell ref="G77:AI77"/>
    <mergeCell ref="AJ77:AQ77"/>
    <mergeCell ref="AR77:AV77"/>
    <mergeCell ref="AW77:BF77"/>
    <mergeCell ref="BG77:BT77"/>
    <mergeCell ref="BV77:CD77"/>
    <mergeCell ref="CM77:CR77"/>
    <mergeCell ref="BJ73:CR73"/>
    <mergeCell ref="M74:AB74"/>
    <mergeCell ref="BV74:CR75"/>
    <mergeCell ref="A76:C76"/>
    <mergeCell ref="D76:F76"/>
    <mergeCell ref="G76:AI76"/>
    <mergeCell ref="AJ76:AQ76"/>
    <mergeCell ref="AR76:AV76"/>
    <mergeCell ref="AW76:BF76"/>
    <mergeCell ref="BG76:BU76"/>
    <mergeCell ref="A72:Q73"/>
    <mergeCell ref="R72:S73"/>
    <mergeCell ref="T72:Y73"/>
    <mergeCell ref="Z72:AB73"/>
    <mergeCell ref="AC72:AT73"/>
    <mergeCell ref="AZ73:BI73"/>
    <mergeCell ref="BV76:CD76"/>
    <mergeCell ref="CE76:CL76"/>
    <mergeCell ref="CM76:CR76"/>
    <mergeCell ref="AZ69:BI72"/>
    <mergeCell ref="BJ69:CR72"/>
    <mergeCell ref="A70:Q71"/>
    <mergeCell ref="R70:S71"/>
    <mergeCell ref="T70:Y71"/>
    <mergeCell ref="A78:C78"/>
    <mergeCell ref="D78:F78"/>
    <mergeCell ref="G78:AI78"/>
    <mergeCell ref="AJ78:AQ78"/>
    <mergeCell ref="AR78:AV78"/>
    <mergeCell ref="AW78:BF78"/>
    <mergeCell ref="BG78:BT78"/>
    <mergeCell ref="BV78:CD78"/>
    <mergeCell ref="CM78:CR78"/>
    <mergeCell ref="A79:C79"/>
    <mergeCell ref="D79:F79"/>
    <mergeCell ref="G79:AI79"/>
    <mergeCell ref="AJ79:AQ79"/>
    <mergeCell ref="AR79:AV79"/>
    <mergeCell ref="AW79:BF79"/>
    <mergeCell ref="BG79:BT79"/>
    <mergeCell ref="BV79:CD79"/>
    <mergeCell ref="CM79:CR79"/>
    <mergeCell ref="BG80:BT80"/>
    <mergeCell ref="BV80:CD80"/>
    <mergeCell ref="CM80:CR80"/>
    <mergeCell ref="A81:C81"/>
    <mergeCell ref="D81:F81"/>
    <mergeCell ref="G81:AI81"/>
    <mergeCell ref="AJ81:AQ81"/>
    <mergeCell ref="AR81:AV81"/>
    <mergeCell ref="AW81:BF81"/>
    <mergeCell ref="BG81:BT81"/>
    <mergeCell ref="A80:C80"/>
    <mergeCell ref="D80:F80"/>
    <mergeCell ref="G80:AI80"/>
    <mergeCell ref="AJ80:AQ80"/>
    <mergeCell ref="AR80:AV80"/>
    <mergeCell ref="AW80:BF80"/>
    <mergeCell ref="BV81:CD81"/>
    <mergeCell ref="CM81:CR81"/>
    <mergeCell ref="A82:C82"/>
    <mergeCell ref="D82:F82"/>
    <mergeCell ref="G82:AI82"/>
    <mergeCell ref="AJ82:AQ82"/>
    <mergeCell ref="AR82:AV82"/>
    <mergeCell ref="AW82:BF82"/>
    <mergeCell ref="BG82:BT82"/>
    <mergeCell ref="BV82:CD82"/>
    <mergeCell ref="CM82:CR82"/>
    <mergeCell ref="A83:C83"/>
    <mergeCell ref="D83:F83"/>
    <mergeCell ref="G83:AI83"/>
    <mergeCell ref="AJ83:AQ83"/>
    <mergeCell ref="AR83:AV83"/>
    <mergeCell ref="AW83:BF83"/>
    <mergeCell ref="BG83:BT83"/>
    <mergeCell ref="BV83:CD83"/>
    <mergeCell ref="CM83:CR83"/>
    <mergeCell ref="BG84:BT84"/>
    <mergeCell ref="BV84:CD84"/>
    <mergeCell ref="CM84:CR84"/>
    <mergeCell ref="A85:C85"/>
    <mergeCell ref="D85:F85"/>
    <mergeCell ref="G85:AI85"/>
    <mergeCell ref="AJ85:AQ85"/>
    <mergeCell ref="AR85:AV85"/>
    <mergeCell ref="AW85:BF85"/>
    <mergeCell ref="BG85:BT85"/>
    <mergeCell ref="A84:C84"/>
    <mergeCell ref="D84:F84"/>
    <mergeCell ref="G84:AI84"/>
    <mergeCell ref="AJ84:AQ84"/>
    <mergeCell ref="AR84:AV84"/>
    <mergeCell ref="AW84:BF84"/>
    <mergeCell ref="BV85:CD85"/>
    <mergeCell ref="CM85:CR85"/>
    <mergeCell ref="A86:C86"/>
    <mergeCell ref="D86:F86"/>
    <mergeCell ref="G86:AI86"/>
    <mergeCell ref="AJ86:AQ86"/>
    <mergeCell ref="AR86:AV86"/>
    <mergeCell ref="AW86:BF86"/>
    <mergeCell ref="BG86:BT86"/>
    <mergeCell ref="BV86:CD86"/>
    <mergeCell ref="CM86:CR86"/>
    <mergeCell ref="AJ87:BF87"/>
    <mergeCell ref="BG87:BT87"/>
    <mergeCell ref="BV87:CD87"/>
    <mergeCell ref="CE87:CQ87"/>
    <mergeCell ref="AJ88:BF88"/>
    <mergeCell ref="BG88:BT88"/>
    <mergeCell ref="BV88:CD88"/>
    <mergeCell ref="CE88:CQ88"/>
    <mergeCell ref="E93:AE93"/>
    <mergeCell ref="AJ93:BA93"/>
    <mergeCell ref="BB93:BI93"/>
    <mergeCell ref="BJ93:BO93"/>
    <mergeCell ref="BP93:BW93"/>
    <mergeCell ref="BX93:CL93"/>
    <mergeCell ref="AJ89:BF89"/>
    <mergeCell ref="BG89:BT89"/>
    <mergeCell ref="BV89:CD89"/>
    <mergeCell ref="CE89:CQ89"/>
    <mergeCell ref="AJ90:BF90"/>
    <mergeCell ref="BG90:BT90"/>
    <mergeCell ref="BV90:CD90"/>
    <mergeCell ref="CE90:CQ90"/>
    <mergeCell ref="CM93:CR93"/>
    <mergeCell ref="AJ94:BA94"/>
    <mergeCell ref="BB94:BC94"/>
    <mergeCell ref="BD94:BE94"/>
    <mergeCell ref="BF94:BG94"/>
    <mergeCell ref="BH94:BI94"/>
    <mergeCell ref="BJ94:BO94"/>
    <mergeCell ref="BP94:BQ94"/>
    <mergeCell ref="BR94:BS94"/>
    <mergeCell ref="BT94:BU94"/>
    <mergeCell ref="BV94:BW94"/>
    <mergeCell ref="CM94:CR94"/>
    <mergeCell ref="BB95:BC95"/>
    <mergeCell ref="BD95:BE95"/>
    <mergeCell ref="BF95:BG95"/>
    <mergeCell ref="BH95:BI95"/>
    <mergeCell ref="BJ95:BO95"/>
    <mergeCell ref="BP95:BQ95"/>
    <mergeCell ref="BR95:BS95"/>
    <mergeCell ref="BT95:BU95"/>
    <mergeCell ref="BV95:BW95"/>
    <mergeCell ref="CM95:CR95"/>
    <mergeCell ref="CM96:CR96"/>
    <mergeCell ref="E97:AE97"/>
    <mergeCell ref="BB97:BC97"/>
    <mergeCell ref="BD97:BE97"/>
    <mergeCell ref="BF97:BG97"/>
    <mergeCell ref="BH97:BI97"/>
    <mergeCell ref="BJ97:BO97"/>
    <mergeCell ref="BP97:BQ97"/>
    <mergeCell ref="BR97:BS97"/>
    <mergeCell ref="BB96:BC96"/>
    <mergeCell ref="BD96:BE96"/>
    <mergeCell ref="BF96:BG96"/>
    <mergeCell ref="BH96:BI96"/>
    <mergeCell ref="BJ96:BO96"/>
    <mergeCell ref="BP96:BQ96"/>
    <mergeCell ref="BR96:BS96"/>
    <mergeCell ref="BT96:BU96"/>
    <mergeCell ref="BV96:BW96"/>
    <mergeCell ref="BJ98:BO98"/>
    <mergeCell ref="BP98:BQ98"/>
    <mergeCell ref="BR98:BS98"/>
    <mergeCell ref="BT98:BU98"/>
    <mergeCell ref="BV98:BW98"/>
    <mergeCell ref="CM98:CR98"/>
    <mergeCell ref="BT97:BU97"/>
    <mergeCell ref="BV97:BW97"/>
    <mergeCell ref="CM97:CR97"/>
    <mergeCell ref="BB100:BC100"/>
    <mergeCell ref="BD100:BE100"/>
    <mergeCell ref="BF100:BG100"/>
    <mergeCell ref="BH100:BI100"/>
    <mergeCell ref="BJ100:BO100"/>
    <mergeCell ref="BP100:BQ100"/>
    <mergeCell ref="BB99:BC99"/>
    <mergeCell ref="BD99:BE99"/>
    <mergeCell ref="BF99:BG99"/>
    <mergeCell ref="BH99:BI99"/>
    <mergeCell ref="BJ99:BO99"/>
    <mergeCell ref="BP99:BQ99"/>
    <mergeCell ref="A102:AU102"/>
    <mergeCell ref="CF102:CQ102"/>
    <mergeCell ref="AQ103:BQ103"/>
    <mergeCell ref="BW103:BZ103"/>
    <mergeCell ref="CD103:CG103"/>
    <mergeCell ref="CK103:CN103"/>
    <mergeCell ref="BR100:BS100"/>
    <mergeCell ref="BT100:BU100"/>
    <mergeCell ref="BV100:BW100"/>
    <mergeCell ref="CM100:CR100"/>
    <mergeCell ref="AF101:BN101"/>
    <mergeCell ref="BZ101:CC101"/>
    <mergeCell ref="CD101:CQ101"/>
    <mergeCell ref="E98:M100"/>
    <mergeCell ref="N98:V100"/>
    <mergeCell ref="W98:AE100"/>
    <mergeCell ref="BB98:BC98"/>
    <mergeCell ref="BD98:BE98"/>
    <mergeCell ref="BF98:BG98"/>
    <mergeCell ref="BH98:BI98"/>
    <mergeCell ref="BR99:BS99"/>
    <mergeCell ref="BT99:BU99"/>
    <mergeCell ref="BV99:BW99"/>
    <mergeCell ref="CM99:CR99"/>
    <mergeCell ref="BR104:CC104"/>
    <mergeCell ref="CE104:CQ104"/>
    <mergeCell ref="L105:N105"/>
    <mergeCell ref="O105:Q105"/>
    <mergeCell ref="R105:T105"/>
    <mergeCell ref="U105:W105"/>
    <mergeCell ref="X105:Z105"/>
    <mergeCell ref="AA105:AC105"/>
    <mergeCell ref="BA105:BH106"/>
    <mergeCell ref="BK105:CQ106"/>
    <mergeCell ref="L106:AW107"/>
    <mergeCell ref="BA107:BH109"/>
    <mergeCell ref="BK107:CN109"/>
    <mergeCell ref="CO107:CR109"/>
    <mergeCell ref="B109:V110"/>
    <mergeCell ref="X109:AQ110"/>
    <mergeCell ref="BA110:BH110"/>
    <mergeCell ref="BJ110:BN110"/>
    <mergeCell ref="BP110:CO110"/>
    <mergeCell ref="CP110:CR110"/>
    <mergeCell ref="CP111:CR111"/>
    <mergeCell ref="A112:AU114"/>
    <mergeCell ref="AZ112:BI113"/>
    <mergeCell ref="BL112:BO112"/>
    <mergeCell ref="BP112:CO112"/>
    <mergeCell ref="CP112:CR112"/>
    <mergeCell ref="A115:AB116"/>
    <mergeCell ref="AC115:AT116"/>
    <mergeCell ref="AU115:AU116"/>
    <mergeCell ref="AZ116:BI117"/>
    <mergeCell ref="BJ116:CR117"/>
    <mergeCell ref="Z111:AA111"/>
    <mergeCell ref="AB111:AQ111"/>
    <mergeCell ref="AZ114:BI115"/>
    <mergeCell ref="BJ114:BY115"/>
    <mergeCell ref="BZ114:CB115"/>
    <mergeCell ref="CC114:CN115"/>
    <mergeCell ref="CO114:CR115"/>
    <mergeCell ref="AC117:AT118"/>
    <mergeCell ref="AU117:AU118"/>
    <mergeCell ref="AZ118:BI119"/>
    <mergeCell ref="BJ118:CR119"/>
    <mergeCell ref="Z121:AB122"/>
    <mergeCell ref="AC121:AT122"/>
    <mergeCell ref="AU121:AU122"/>
    <mergeCell ref="A117:AB118"/>
    <mergeCell ref="AC119:AT120"/>
    <mergeCell ref="AU119:AU120"/>
    <mergeCell ref="A119:AB120"/>
    <mergeCell ref="BA111:BH111"/>
    <mergeCell ref="BP111:CO111"/>
    <mergeCell ref="A128:C128"/>
    <mergeCell ref="D128:F128"/>
    <mergeCell ref="G128:AI128"/>
    <mergeCell ref="AJ128:AQ128"/>
    <mergeCell ref="AR128:AV128"/>
    <mergeCell ref="AW128:BF128"/>
    <mergeCell ref="BG128:BT128"/>
    <mergeCell ref="BV128:CD128"/>
    <mergeCell ref="CM128:CR128"/>
    <mergeCell ref="BJ124:CR124"/>
    <mergeCell ref="M125:AB125"/>
    <mergeCell ref="BV125:CR126"/>
    <mergeCell ref="A127:C127"/>
    <mergeCell ref="D127:F127"/>
    <mergeCell ref="G127:AI127"/>
    <mergeCell ref="AJ127:AQ127"/>
    <mergeCell ref="AR127:AV127"/>
    <mergeCell ref="AW127:BF127"/>
    <mergeCell ref="BG127:BU127"/>
    <mergeCell ref="A123:Q124"/>
    <mergeCell ref="R123:S124"/>
    <mergeCell ref="T123:Y124"/>
    <mergeCell ref="Z123:AB124"/>
    <mergeCell ref="AC123:AT124"/>
    <mergeCell ref="AZ124:BI124"/>
    <mergeCell ref="BV127:CD127"/>
    <mergeCell ref="CE127:CL127"/>
    <mergeCell ref="CM127:CR127"/>
    <mergeCell ref="AZ120:BI123"/>
    <mergeCell ref="BJ120:CR123"/>
    <mergeCell ref="A121:Q122"/>
    <mergeCell ref="R121:S122"/>
    <mergeCell ref="T121:Y122"/>
    <mergeCell ref="A129:C129"/>
    <mergeCell ref="D129:F129"/>
    <mergeCell ref="G129:AI129"/>
    <mergeCell ref="AJ129:AQ129"/>
    <mergeCell ref="AR129:AV129"/>
    <mergeCell ref="AW129:BF129"/>
    <mergeCell ref="BG129:BT129"/>
    <mergeCell ref="BV129:CD129"/>
    <mergeCell ref="CM129:CR129"/>
    <mergeCell ref="A130:C130"/>
    <mergeCell ref="D130:F130"/>
    <mergeCell ref="G130:AI130"/>
    <mergeCell ref="AJ130:AQ130"/>
    <mergeCell ref="AR130:AV130"/>
    <mergeCell ref="AW130:BF130"/>
    <mergeCell ref="BG130:BT130"/>
    <mergeCell ref="BV130:CD130"/>
    <mergeCell ref="CM130:CR130"/>
    <mergeCell ref="BG131:BT131"/>
    <mergeCell ref="BV131:CD131"/>
    <mergeCell ref="CM131:CR131"/>
    <mergeCell ref="A132:C132"/>
    <mergeCell ref="D132:F132"/>
    <mergeCell ref="G132:AI132"/>
    <mergeCell ref="AJ132:AQ132"/>
    <mergeCell ref="AR132:AV132"/>
    <mergeCell ref="AW132:BF132"/>
    <mergeCell ref="BG132:BT132"/>
    <mergeCell ref="A131:C131"/>
    <mergeCell ref="D131:F131"/>
    <mergeCell ref="G131:AI131"/>
    <mergeCell ref="AJ131:AQ131"/>
    <mergeCell ref="AR131:AV131"/>
    <mergeCell ref="AW131:BF131"/>
    <mergeCell ref="BV132:CD132"/>
    <mergeCell ref="CM132:CR132"/>
    <mergeCell ref="A133:C133"/>
    <mergeCell ref="D133:F133"/>
    <mergeCell ref="G133:AI133"/>
    <mergeCell ref="AJ133:AQ133"/>
    <mergeCell ref="AR133:AV133"/>
    <mergeCell ref="AW133:BF133"/>
    <mergeCell ref="BG133:BT133"/>
    <mergeCell ref="BV133:CD133"/>
    <mergeCell ref="CM133:CR133"/>
    <mergeCell ref="A134:C134"/>
    <mergeCell ref="D134:F134"/>
    <mergeCell ref="G134:AI134"/>
    <mergeCell ref="AJ134:AQ134"/>
    <mergeCell ref="AR134:AV134"/>
    <mergeCell ref="AW134:BF134"/>
    <mergeCell ref="BG134:BT134"/>
    <mergeCell ref="BV134:CD134"/>
    <mergeCell ref="CM134:CR134"/>
    <mergeCell ref="BG135:BT135"/>
    <mergeCell ref="BV135:CD135"/>
    <mergeCell ref="CM135:CR135"/>
    <mergeCell ref="A136:C136"/>
    <mergeCell ref="D136:F136"/>
    <mergeCell ref="G136:AI136"/>
    <mergeCell ref="AJ136:AQ136"/>
    <mergeCell ref="AR136:AV136"/>
    <mergeCell ref="AW136:BF136"/>
    <mergeCell ref="BG136:BT136"/>
    <mergeCell ref="A135:C135"/>
    <mergeCell ref="D135:F135"/>
    <mergeCell ref="G135:AI135"/>
    <mergeCell ref="AJ135:AQ135"/>
    <mergeCell ref="AR135:AV135"/>
    <mergeCell ref="AW135:BF135"/>
    <mergeCell ref="BV136:CD136"/>
    <mergeCell ref="CM136:CR136"/>
    <mergeCell ref="A137:C137"/>
    <mergeCell ref="D137:F137"/>
    <mergeCell ref="G137:AI137"/>
    <mergeCell ref="AJ137:AQ137"/>
    <mergeCell ref="AR137:AV137"/>
    <mergeCell ref="AW137:BF137"/>
    <mergeCell ref="BG137:BT137"/>
    <mergeCell ref="BV137:CD137"/>
    <mergeCell ref="CM137:CR137"/>
    <mergeCell ref="AJ138:BF138"/>
    <mergeCell ref="BG138:BT138"/>
    <mergeCell ref="BV138:CD138"/>
    <mergeCell ref="CE138:CQ138"/>
    <mergeCell ref="AJ139:BF139"/>
    <mergeCell ref="BG139:BT139"/>
    <mergeCell ref="BV139:CD139"/>
    <mergeCell ref="CE139:CQ139"/>
    <mergeCell ref="E144:AE144"/>
    <mergeCell ref="AJ144:CR144"/>
    <mergeCell ref="AJ145:CR151"/>
    <mergeCell ref="E148:AE148"/>
    <mergeCell ref="E149:M151"/>
    <mergeCell ref="N149:V151"/>
    <mergeCell ref="W149:AE151"/>
    <mergeCell ref="AJ140:BF140"/>
    <mergeCell ref="BG140:BT140"/>
    <mergeCell ref="BV140:CD140"/>
    <mergeCell ref="CE140:CQ140"/>
    <mergeCell ref="AJ141:BF141"/>
    <mergeCell ref="BG141:BT141"/>
    <mergeCell ref="BV141:CD141"/>
    <mergeCell ref="CE141:CQ141"/>
  </mergeCells>
  <phoneticPr fontId="3"/>
  <dataValidations count="6">
    <dataValidation type="list" allowBlank="1" showInputMessage="1" showErrorMessage="1" sqref="DB20:DB21 DB69:DB70 DB120:DB121" xr:uid="{9DF90183-E84D-400D-8FB5-603083839D42}">
      <formula1>$DB$20:$DB$31</formula1>
    </dataValidation>
    <dataValidation imeMode="halfAlpha" allowBlank="1" showInputMessage="1" showErrorMessage="1" sqref="M25:AB25 M74:AB74 M125:AB125" xr:uid="{6A47C17E-172D-4E60-99FC-E2F64F4A1146}"/>
    <dataValidation type="textLength" imeMode="fullAlpha" allowBlank="1" showInputMessage="1" showErrorMessage="1" sqref="BP12:CO12" xr:uid="{63DF9747-4327-46D2-A5B4-08F19A98E66D}">
      <formula1>13</formula1>
      <formula2>13</formula2>
    </dataValidation>
    <dataValidation type="textLength" allowBlank="1" showInputMessage="1" showErrorMessage="1" sqref="CE4:CQ4" xr:uid="{4F46A19F-3D41-4267-BDAF-785271C77658}">
      <formula1>6</formula1>
      <formula2>6</formula2>
    </dataValidation>
    <dataValidation type="list" allowBlank="1" showInputMessage="1" showErrorMessage="1" sqref="BJ16:CR17" xr:uid="{8C17869B-8B83-4677-8713-D1F15EEAADB2}">
      <formula1>$DB$16:$DB$17</formula1>
    </dataValidation>
    <dataValidation type="list" allowBlank="1" showInputMessage="1" showErrorMessage="1" sqref="BV28:CD37" xr:uid="{770A22AE-D545-43C6-9EF8-4BF20CAA0958}">
      <formula1>$DB$30:$DB$31</formula1>
    </dataValidation>
  </dataValidations>
  <pageMargins left="0.70866141732283472" right="0.31496062992125984" top="0.35433070866141736" bottom="0.1181102362204724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EC23-E277-4539-8F32-D12BE280A9B3}">
  <sheetPr>
    <tabColor rgb="FFFFFF00"/>
  </sheetPr>
  <dimension ref="A1:DE151"/>
  <sheetViews>
    <sheetView view="pageBreakPreview" zoomScaleNormal="100" zoomScaleSheetLayoutView="100" workbookViewId="0">
      <selection activeCell="W40" sqref="W40"/>
    </sheetView>
  </sheetViews>
  <sheetFormatPr defaultRowHeight="13.5"/>
  <cols>
    <col min="1" max="105" width="0.875" style="3" customWidth="1"/>
    <col min="106" max="106" width="9" style="3"/>
    <col min="107" max="107" width="19.5" style="3" customWidth="1"/>
    <col min="108" max="109" width="9" style="3"/>
    <col min="110" max="204" width="0.875" style="3" customWidth="1"/>
    <col min="205" max="16384" width="9" style="3"/>
  </cols>
  <sheetData>
    <row r="1" spans="1:109" ht="24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7" t="s">
        <v>1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28" t="s">
        <v>2</v>
      </c>
      <c r="CA1" s="128"/>
      <c r="CB1" s="128"/>
      <c r="CC1" s="129"/>
      <c r="CD1" s="130" t="s">
        <v>3</v>
      </c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2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9" ht="20.25" customHeight="1">
      <c r="A2" s="133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34">
        <v>45200</v>
      </c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"/>
      <c r="CS2" s="1"/>
      <c r="CT2" s="1"/>
      <c r="CU2" s="1"/>
      <c r="CV2" s="1"/>
      <c r="CW2" s="1"/>
      <c r="CX2" s="1"/>
      <c r="CY2" s="1"/>
      <c r="CZ2" s="1"/>
      <c r="DA2" s="1"/>
      <c r="DB2" s="77"/>
      <c r="DC2" s="77"/>
      <c r="DD2" s="77"/>
      <c r="DE2" s="77"/>
    </row>
    <row r="3" spans="1:109" ht="20.25" customHeight="1" thickBot="1">
      <c r="A3" s="1"/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 t="s">
        <v>5</v>
      </c>
      <c r="AK3" s="1"/>
      <c r="AL3" s="1"/>
      <c r="AM3" s="1"/>
      <c r="AN3" s="1"/>
      <c r="AO3" s="1"/>
      <c r="AP3" s="1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3" t="s">
        <v>6</v>
      </c>
      <c r="BW3" s="687">
        <v>5</v>
      </c>
      <c r="BX3" s="687"/>
      <c r="BY3" s="687"/>
      <c r="BZ3" s="687"/>
      <c r="CA3" s="3" t="s">
        <v>7</v>
      </c>
      <c r="CD3" s="687">
        <v>10</v>
      </c>
      <c r="CE3" s="687"/>
      <c r="CF3" s="687"/>
      <c r="CG3" s="687"/>
      <c r="CH3" s="3" t="s">
        <v>8</v>
      </c>
      <c r="CK3" s="688">
        <v>1</v>
      </c>
      <c r="CL3" s="687"/>
      <c r="CM3" s="687"/>
      <c r="CN3" s="687"/>
      <c r="CO3" s="3" t="s">
        <v>9</v>
      </c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77"/>
      <c r="DC3" s="77"/>
      <c r="DD3" s="77"/>
      <c r="DE3" s="77"/>
    </row>
    <row r="4" spans="1:109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5"/>
      <c r="BR4" s="143" t="s">
        <v>10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5"/>
      <c r="CD4" s="6"/>
      <c r="CE4" s="689">
        <v>123456</v>
      </c>
      <c r="CF4" s="689"/>
      <c r="CG4" s="689"/>
      <c r="CH4" s="689"/>
      <c r="CI4" s="689"/>
      <c r="CJ4" s="689"/>
      <c r="CK4" s="689"/>
      <c r="CL4" s="689"/>
      <c r="CM4" s="689"/>
      <c r="CN4" s="689"/>
      <c r="CO4" s="689"/>
      <c r="CP4" s="689"/>
      <c r="CQ4" s="689"/>
      <c r="CR4" s="7"/>
      <c r="CS4" s="1"/>
      <c r="CT4" s="1"/>
      <c r="CU4" s="1"/>
      <c r="CV4" s="1"/>
      <c r="CW4" s="1"/>
      <c r="CX4" s="1"/>
      <c r="CY4" s="1"/>
      <c r="CZ4" s="1"/>
      <c r="DA4" s="1"/>
      <c r="DB4" s="77"/>
      <c r="DC4" s="77"/>
      <c r="DD4" s="77"/>
      <c r="DE4" s="77"/>
    </row>
    <row r="5" spans="1:109" ht="19.5" customHeight="1" thickBot="1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612"/>
      <c r="M5" s="613"/>
      <c r="N5" s="614"/>
      <c r="O5" s="612"/>
      <c r="P5" s="613"/>
      <c r="Q5" s="614"/>
      <c r="R5" s="612"/>
      <c r="S5" s="613"/>
      <c r="T5" s="614"/>
      <c r="U5" s="612"/>
      <c r="V5" s="613"/>
      <c r="W5" s="614"/>
      <c r="X5" s="612"/>
      <c r="Y5" s="613"/>
      <c r="Z5" s="614"/>
      <c r="AA5" s="612"/>
      <c r="AB5" s="613"/>
      <c r="AC5" s="615"/>
      <c r="AD5" s="1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"/>
      <c r="AZ5" s="11"/>
      <c r="BA5" s="154" t="s">
        <v>12</v>
      </c>
      <c r="BB5" s="154"/>
      <c r="BC5" s="154"/>
      <c r="BD5" s="154"/>
      <c r="BE5" s="154"/>
      <c r="BF5" s="154"/>
      <c r="BG5" s="154"/>
      <c r="BH5" s="154"/>
      <c r="BI5" s="12"/>
      <c r="BJ5" s="13"/>
      <c r="BK5" s="690" t="s">
        <v>93</v>
      </c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R5" s="14"/>
      <c r="CS5" s="1"/>
      <c r="CT5" s="1"/>
      <c r="CU5" s="1"/>
      <c r="CV5" s="1"/>
      <c r="CW5" s="1"/>
      <c r="CX5" s="1"/>
      <c r="CY5" s="1"/>
      <c r="CZ5" s="1"/>
      <c r="DA5" s="1"/>
      <c r="DB5" s="77"/>
      <c r="DC5" s="77"/>
      <c r="DD5" s="77"/>
      <c r="DE5" s="77"/>
    </row>
    <row r="6" spans="1:109" ht="19.5" customHeight="1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692" t="s">
        <v>91</v>
      </c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0"/>
      <c r="AO6" s="690"/>
      <c r="AP6" s="690"/>
      <c r="AQ6" s="690"/>
      <c r="AR6" s="690"/>
      <c r="AS6" s="690"/>
      <c r="AT6" s="690"/>
      <c r="AU6" s="690"/>
      <c r="AV6" s="690"/>
      <c r="AW6" s="693"/>
      <c r="AX6" s="1"/>
      <c r="AY6" s="1"/>
      <c r="AZ6" s="17"/>
      <c r="BA6" s="155"/>
      <c r="BB6" s="155"/>
      <c r="BC6" s="155"/>
      <c r="BD6" s="155"/>
      <c r="BE6" s="155"/>
      <c r="BF6" s="155"/>
      <c r="BG6" s="155"/>
      <c r="BH6" s="155"/>
      <c r="BI6" s="18"/>
      <c r="BJ6" s="19"/>
      <c r="BK6" s="691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20"/>
      <c r="CS6" s="1"/>
      <c r="CT6" s="1"/>
      <c r="CU6" s="1"/>
      <c r="CV6" s="1"/>
      <c r="CW6" s="1"/>
      <c r="CX6" s="1"/>
      <c r="CY6" s="1"/>
      <c r="CZ6" s="1"/>
      <c r="DA6" s="1"/>
      <c r="DB6" s="77"/>
      <c r="DC6" s="77"/>
      <c r="DD6" s="77"/>
      <c r="DE6" s="77"/>
    </row>
    <row r="7" spans="1:109" ht="19.5" customHeight="1" thickBo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694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5"/>
      <c r="AW7" s="696"/>
      <c r="AX7" s="1"/>
      <c r="AY7" s="1"/>
      <c r="AZ7" s="23"/>
      <c r="BA7" s="141" t="s">
        <v>15</v>
      </c>
      <c r="BB7" s="141"/>
      <c r="BC7" s="141"/>
      <c r="BD7" s="141"/>
      <c r="BE7" s="141"/>
      <c r="BF7" s="141"/>
      <c r="BG7" s="141"/>
      <c r="BH7" s="141"/>
      <c r="BI7" s="24"/>
      <c r="BJ7" s="25"/>
      <c r="BK7" s="697" t="s">
        <v>113</v>
      </c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166"/>
      <c r="CP7" s="166"/>
      <c r="CQ7" s="166"/>
      <c r="CR7" s="167"/>
      <c r="CS7" s="1"/>
      <c r="CT7" s="1"/>
      <c r="CU7" s="1"/>
      <c r="CV7" s="1"/>
      <c r="CW7" s="1"/>
      <c r="CX7" s="1"/>
      <c r="CY7" s="1"/>
      <c r="CZ7" s="1"/>
      <c r="DA7" s="1"/>
      <c r="DB7" s="77"/>
      <c r="DC7" s="77"/>
      <c r="DD7" s="77"/>
      <c r="DE7" s="77"/>
    </row>
    <row r="8" spans="1:109" ht="5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1"/>
      <c r="AY8" s="1"/>
      <c r="AZ8" s="17"/>
      <c r="BA8" s="135"/>
      <c r="BB8" s="135"/>
      <c r="BC8" s="135"/>
      <c r="BD8" s="135"/>
      <c r="BE8" s="135"/>
      <c r="BF8" s="135"/>
      <c r="BG8" s="135"/>
      <c r="BH8" s="135"/>
      <c r="BI8" s="1"/>
      <c r="BJ8" s="26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136"/>
      <c r="CP8" s="136"/>
      <c r="CQ8" s="136"/>
      <c r="CR8" s="168"/>
      <c r="CS8" s="1"/>
      <c r="CT8" s="1"/>
      <c r="CU8" s="1"/>
      <c r="CV8" s="1"/>
      <c r="CW8" s="1"/>
      <c r="CX8" s="1"/>
      <c r="CY8" s="1"/>
      <c r="CZ8" s="1"/>
      <c r="DA8" s="1"/>
    </row>
    <row r="9" spans="1:109" ht="19.5" customHeight="1">
      <c r="A9" s="30"/>
      <c r="B9" s="171" t="s">
        <v>16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28"/>
      <c r="X9" s="177">
        <f>BG38+CE38</f>
        <v>199400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29"/>
      <c r="AS9" s="30"/>
      <c r="AT9" s="30"/>
      <c r="AU9" s="30"/>
      <c r="AV9" s="30"/>
      <c r="AW9" s="1"/>
      <c r="AX9" s="1"/>
      <c r="AY9" s="1"/>
      <c r="AZ9" s="31"/>
      <c r="BA9" s="155"/>
      <c r="BB9" s="155"/>
      <c r="BC9" s="155"/>
      <c r="BD9" s="155"/>
      <c r="BE9" s="155"/>
      <c r="BF9" s="155"/>
      <c r="BG9" s="155"/>
      <c r="BH9" s="155"/>
      <c r="BI9" s="18"/>
      <c r="BJ9" s="32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169"/>
      <c r="CP9" s="169"/>
      <c r="CQ9" s="169"/>
      <c r="CR9" s="170"/>
      <c r="CS9" s="1"/>
      <c r="CT9" s="1"/>
      <c r="CU9" s="1"/>
      <c r="CV9" s="1"/>
      <c r="CW9" s="1"/>
      <c r="CX9" s="1"/>
      <c r="CY9" s="1"/>
      <c r="CZ9" s="1"/>
      <c r="DA9" s="1"/>
      <c r="DB9" s="74" t="s">
        <v>105</v>
      </c>
      <c r="DC9" s="75" t="s">
        <v>108</v>
      </c>
    </row>
    <row r="10" spans="1:109" ht="19.5" customHeight="1">
      <c r="A10" s="30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33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34"/>
      <c r="AS10" s="80"/>
      <c r="AT10" s="80"/>
      <c r="AU10" s="30"/>
      <c r="AV10" s="1"/>
      <c r="AW10" s="1"/>
      <c r="AX10" s="1"/>
      <c r="AY10" s="1"/>
      <c r="AZ10" s="17"/>
      <c r="BA10" s="179" t="s">
        <v>17</v>
      </c>
      <c r="BB10" s="179"/>
      <c r="BC10" s="179"/>
      <c r="BD10" s="179"/>
      <c r="BE10" s="179"/>
      <c r="BF10" s="179"/>
      <c r="BG10" s="179"/>
      <c r="BH10" s="179"/>
      <c r="BI10" s="1"/>
      <c r="BJ10" s="296"/>
      <c r="BK10" s="179"/>
      <c r="BL10" s="179"/>
      <c r="BM10" s="179"/>
      <c r="BN10" s="179"/>
      <c r="BO10" s="35"/>
      <c r="BP10" s="686" t="s">
        <v>95</v>
      </c>
      <c r="BQ10" s="686"/>
      <c r="BR10" s="686"/>
      <c r="BS10" s="686"/>
      <c r="BT10" s="686"/>
      <c r="BU10" s="686"/>
      <c r="BV10" s="686"/>
      <c r="BW10" s="686"/>
      <c r="BX10" s="686"/>
      <c r="BY10" s="686"/>
      <c r="BZ10" s="686"/>
      <c r="CA10" s="686"/>
      <c r="CB10" s="686"/>
      <c r="CC10" s="686"/>
      <c r="CD10" s="686"/>
      <c r="CE10" s="686"/>
      <c r="CF10" s="686"/>
      <c r="CG10" s="686"/>
      <c r="CH10" s="686"/>
      <c r="CI10" s="686"/>
      <c r="CJ10" s="686"/>
      <c r="CK10" s="686"/>
      <c r="CL10" s="686"/>
      <c r="CM10" s="686"/>
      <c r="CN10" s="686"/>
      <c r="CO10" s="686"/>
      <c r="CP10" s="179"/>
      <c r="CQ10" s="179"/>
      <c r="CR10" s="181"/>
      <c r="CS10" s="1"/>
      <c r="CT10" s="1"/>
      <c r="CU10" s="1"/>
      <c r="CV10" s="1"/>
      <c r="CW10" s="1"/>
      <c r="CX10" s="1"/>
      <c r="CY10" s="1"/>
      <c r="CZ10" s="1"/>
      <c r="DA10" s="1"/>
      <c r="DB10" s="76" t="s">
        <v>106</v>
      </c>
      <c r="DC10" s="75" t="s">
        <v>107</v>
      </c>
    </row>
    <row r="11" spans="1:109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"/>
      <c r="Y11" s="36"/>
      <c r="Z11" s="236"/>
      <c r="AA11" s="236"/>
      <c r="AB11" s="237">
        <f>CE38</f>
        <v>16400</v>
      </c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36" t="s">
        <v>19</v>
      </c>
      <c r="AS11" s="80"/>
      <c r="AT11" s="80"/>
      <c r="AU11" s="1"/>
      <c r="AV11" s="1"/>
      <c r="AW11" s="1"/>
      <c r="AX11" s="1"/>
      <c r="AY11" s="1"/>
      <c r="AZ11" s="37"/>
      <c r="BA11" s="179" t="s">
        <v>20</v>
      </c>
      <c r="BB11" s="179"/>
      <c r="BC11" s="179"/>
      <c r="BD11" s="179"/>
      <c r="BE11" s="179"/>
      <c r="BF11" s="179"/>
      <c r="BG11" s="179"/>
      <c r="BH11" s="179"/>
      <c r="BI11" s="38"/>
      <c r="BJ11" s="39"/>
      <c r="BK11" s="38"/>
      <c r="BL11" s="38"/>
      <c r="BM11" s="38"/>
      <c r="BN11" s="38"/>
      <c r="BO11" s="35"/>
      <c r="BP11" s="686" t="s">
        <v>96</v>
      </c>
      <c r="BQ11" s="686"/>
      <c r="BR11" s="686"/>
      <c r="BS11" s="686"/>
      <c r="BT11" s="686"/>
      <c r="BU11" s="686"/>
      <c r="BV11" s="686"/>
      <c r="BW11" s="686"/>
      <c r="BX11" s="686"/>
      <c r="BY11" s="686"/>
      <c r="BZ11" s="686"/>
      <c r="CA11" s="686"/>
      <c r="CB11" s="686"/>
      <c r="CC11" s="686"/>
      <c r="CD11" s="686"/>
      <c r="CE11" s="686"/>
      <c r="CF11" s="686"/>
      <c r="CG11" s="686"/>
      <c r="CH11" s="686"/>
      <c r="CI11" s="686"/>
      <c r="CJ11" s="686"/>
      <c r="CK11" s="686"/>
      <c r="CL11" s="686"/>
      <c r="CM11" s="686"/>
      <c r="CN11" s="686"/>
      <c r="CO11" s="686"/>
      <c r="CP11" s="179"/>
      <c r="CQ11" s="179"/>
      <c r="CR11" s="181"/>
      <c r="CS11" s="1"/>
      <c r="CT11" s="1"/>
      <c r="CU11" s="1"/>
      <c r="CV11" s="1"/>
      <c r="CW11" s="1"/>
      <c r="CX11" s="1"/>
      <c r="CY11" s="1"/>
      <c r="CZ11" s="1"/>
      <c r="DA11" s="1"/>
    </row>
    <row r="12" spans="1:109" ht="16.5" customHeight="1">
      <c r="A12" s="238" t="s">
        <v>21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1"/>
      <c r="AW12" s="1"/>
      <c r="AX12" s="1"/>
      <c r="AY12" s="1"/>
      <c r="AZ12" s="200" t="s">
        <v>22</v>
      </c>
      <c r="BA12" s="141"/>
      <c r="BB12" s="141"/>
      <c r="BC12" s="141"/>
      <c r="BD12" s="141"/>
      <c r="BE12" s="141"/>
      <c r="BF12" s="141"/>
      <c r="BG12" s="141"/>
      <c r="BH12" s="141"/>
      <c r="BI12" s="201"/>
      <c r="BJ12" s="24"/>
      <c r="BK12" s="24"/>
      <c r="BL12" s="239" t="s">
        <v>23</v>
      </c>
      <c r="BM12" s="239"/>
      <c r="BN12" s="239"/>
      <c r="BO12" s="239"/>
      <c r="BP12" s="667" t="s">
        <v>24</v>
      </c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141"/>
      <c r="CQ12" s="141"/>
      <c r="CR12" s="142"/>
      <c r="CS12" s="1"/>
      <c r="CT12" s="1"/>
      <c r="CU12" s="1"/>
      <c r="CV12" s="1"/>
      <c r="CW12" s="1"/>
      <c r="CX12" s="1"/>
      <c r="CY12" s="1"/>
      <c r="CZ12" s="1"/>
      <c r="DA12" s="1"/>
    </row>
    <row r="13" spans="1:109" ht="3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"/>
      <c r="AW13" s="1"/>
      <c r="AX13" s="1"/>
      <c r="AY13" s="1"/>
      <c r="AZ13" s="202"/>
      <c r="BA13" s="155"/>
      <c r="BB13" s="155"/>
      <c r="BC13" s="155"/>
      <c r="BD13" s="155"/>
      <c r="BE13" s="155"/>
      <c r="BF13" s="155"/>
      <c r="BG13" s="155"/>
      <c r="BH13" s="155"/>
      <c r="BI13" s="203"/>
      <c r="BJ13" s="18"/>
      <c r="BK13" s="18"/>
      <c r="BL13" s="40"/>
      <c r="BM13" s="41"/>
      <c r="BN13" s="41"/>
      <c r="BO13" s="41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/>
      <c r="CP13" s="44"/>
      <c r="CQ13" s="44"/>
      <c r="CR13" s="45"/>
      <c r="CS13" s="1"/>
      <c r="CT13" s="1"/>
      <c r="CU13" s="1"/>
      <c r="CV13" s="1"/>
      <c r="CW13" s="1"/>
      <c r="CX13" s="1"/>
      <c r="CY13" s="1"/>
      <c r="CZ13" s="1"/>
      <c r="DA13" s="1"/>
    </row>
    <row r="14" spans="1:109" ht="9.75" customHeight="1" thickBo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1"/>
      <c r="AW14" s="1"/>
      <c r="AX14" s="1"/>
      <c r="AY14" s="1"/>
      <c r="AZ14" s="200" t="s">
        <v>25</v>
      </c>
      <c r="BA14" s="141"/>
      <c r="BB14" s="141"/>
      <c r="BC14" s="141"/>
      <c r="BD14" s="141"/>
      <c r="BE14" s="141"/>
      <c r="BF14" s="141"/>
      <c r="BG14" s="141"/>
      <c r="BH14" s="141"/>
      <c r="BI14" s="201"/>
      <c r="BJ14" s="679" t="s">
        <v>97</v>
      </c>
      <c r="BK14" s="680"/>
      <c r="BL14" s="680"/>
      <c r="BM14" s="680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141" t="s">
        <v>26</v>
      </c>
      <c r="CA14" s="141"/>
      <c r="CB14" s="141"/>
      <c r="CC14" s="680" t="s">
        <v>98</v>
      </c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208" t="s">
        <v>27</v>
      </c>
      <c r="CP14" s="208"/>
      <c r="CQ14" s="208"/>
      <c r="CR14" s="209"/>
      <c r="CS14" s="1"/>
      <c r="CT14" s="1"/>
      <c r="CU14" s="1"/>
      <c r="CV14" s="1"/>
      <c r="CW14" s="1"/>
      <c r="CX14" s="1"/>
      <c r="CY14" s="1"/>
      <c r="CZ14" s="1"/>
    </row>
    <row r="15" spans="1:109" ht="9.75" customHeight="1">
      <c r="A15" s="212" t="s">
        <v>28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669"/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1"/>
      <c r="AV15" s="1"/>
      <c r="AW15" s="1"/>
      <c r="AX15" s="1"/>
      <c r="AY15" s="1"/>
      <c r="AZ15" s="202"/>
      <c r="BA15" s="155"/>
      <c r="BB15" s="155"/>
      <c r="BC15" s="155"/>
      <c r="BD15" s="155"/>
      <c r="BE15" s="155"/>
      <c r="BF15" s="155"/>
      <c r="BG15" s="155"/>
      <c r="BH15" s="155"/>
      <c r="BI15" s="203"/>
      <c r="BJ15" s="681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2"/>
      <c r="BV15" s="682"/>
      <c r="BW15" s="682"/>
      <c r="BX15" s="682"/>
      <c r="BY15" s="682"/>
      <c r="BZ15" s="155"/>
      <c r="CA15" s="155"/>
      <c r="CB15" s="155"/>
      <c r="CC15" s="682"/>
      <c r="CD15" s="682"/>
      <c r="CE15" s="682"/>
      <c r="CF15" s="682"/>
      <c r="CG15" s="682"/>
      <c r="CH15" s="682"/>
      <c r="CI15" s="682"/>
      <c r="CJ15" s="682"/>
      <c r="CK15" s="682"/>
      <c r="CL15" s="682"/>
      <c r="CM15" s="682"/>
      <c r="CN15" s="682"/>
      <c r="CO15" s="210"/>
      <c r="CP15" s="210"/>
      <c r="CQ15" s="210"/>
      <c r="CR15" s="211"/>
      <c r="CS15" s="1"/>
      <c r="CT15" s="1"/>
      <c r="CU15" s="1"/>
      <c r="CV15" s="1"/>
      <c r="CW15" s="1"/>
      <c r="CX15" s="1"/>
      <c r="CY15" s="1"/>
      <c r="CZ15" s="1"/>
    </row>
    <row r="16" spans="1:109" ht="9.7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665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72"/>
      <c r="AV16" s="1"/>
      <c r="AW16" s="1"/>
      <c r="AX16" s="1"/>
      <c r="AY16" s="1"/>
      <c r="AZ16" s="222" t="s">
        <v>29</v>
      </c>
      <c r="BA16" s="223"/>
      <c r="BB16" s="223"/>
      <c r="BC16" s="223"/>
      <c r="BD16" s="223"/>
      <c r="BE16" s="223"/>
      <c r="BF16" s="223"/>
      <c r="BG16" s="223"/>
      <c r="BH16" s="223"/>
      <c r="BI16" s="224"/>
      <c r="BJ16" s="673" t="s">
        <v>110</v>
      </c>
      <c r="BK16" s="674"/>
      <c r="BL16" s="674"/>
      <c r="BM16" s="674"/>
      <c r="BN16" s="674"/>
      <c r="BO16" s="674"/>
      <c r="BP16" s="674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  <c r="CD16" s="674"/>
      <c r="CE16" s="674"/>
      <c r="CF16" s="674"/>
      <c r="CG16" s="674"/>
      <c r="CH16" s="674"/>
      <c r="CI16" s="674"/>
      <c r="CJ16" s="674"/>
      <c r="CK16" s="674"/>
      <c r="CL16" s="674"/>
      <c r="CM16" s="674"/>
      <c r="CN16" s="674"/>
      <c r="CO16" s="674"/>
      <c r="CP16" s="674"/>
      <c r="CQ16" s="674"/>
      <c r="CR16" s="675"/>
      <c r="CS16" s="1"/>
      <c r="CT16" s="1"/>
      <c r="CU16" s="1"/>
      <c r="CV16" s="1"/>
      <c r="CW16" s="1"/>
      <c r="CX16" s="1"/>
      <c r="CY16" s="1"/>
      <c r="CZ16" s="1"/>
      <c r="DA16" s="1"/>
      <c r="DB16" s="3" t="s">
        <v>109</v>
      </c>
    </row>
    <row r="17" spans="1:108" ht="9.75" customHeight="1">
      <c r="A17" s="275" t="s">
        <v>30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549"/>
      <c r="AC17" s="648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167"/>
      <c r="AV17" s="1"/>
      <c r="AW17" s="1"/>
      <c r="AX17" s="1"/>
      <c r="AY17" s="1"/>
      <c r="AZ17" s="215"/>
      <c r="BA17" s="216"/>
      <c r="BB17" s="216"/>
      <c r="BC17" s="216"/>
      <c r="BD17" s="216"/>
      <c r="BE17" s="216"/>
      <c r="BF17" s="216"/>
      <c r="BG17" s="216"/>
      <c r="BH17" s="216"/>
      <c r="BI17" s="225"/>
      <c r="BJ17" s="676"/>
      <c r="BK17" s="677"/>
      <c r="BL17" s="677"/>
      <c r="BM17" s="677"/>
      <c r="BN17" s="677"/>
      <c r="BO17" s="677"/>
      <c r="BP17" s="677"/>
      <c r="BQ17" s="677"/>
      <c r="BR17" s="677"/>
      <c r="BS17" s="677"/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7"/>
      <c r="CE17" s="677"/>
      <c r="CF17" s="677"/>
      <c r="CG17" s="677"/>
      <c r="CH17" s="677"/>
      <c r="CI17" s="677"/>
      <c r="CJ17" s="677"/>
      <c r="CK17" s="677"/>
      <c r="CL17" s="677"/>
      <c r="CM17" s="677"/>
      <c r="CN17" s="677"/>
      <c r="CO17" s="677"/>
      <c r="CP17" s="677"/>
      <c r="CQ17" s="677"/>
      <c r="CR17" s="678"/>
      <c r="CS17" s="1"/>
      <c r="CT17" s="1"/>
      <c r="CU17" s="1"/>
      <c r="CV17" s="1"/>
      <c r="CW17" s="1"/>
      <c r="CX17" s="1"/>
      <c r="CY17" s="1"/>
      <c r="CZ17" s="1"/>
      <c r="DA17" s="1"/>
      <c r="DB17" s="3" t="s">
        <v>110</v>
      </c>
    </row>
    <row r="18" spans="1:108" ht="9.7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665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170"/>
      <c r="AV18" s="1"/>
      <c r="AW18" s="1"/>
      <c r="AX18" s="1"/>
      <c r="AY18" s="1"/>
      <c r="AZ18" s="275" t="s">
        <v>31</v>
      </c>
      <c r="BA18" s="276"/>
      <c r="BB18" s="276"/>
      <c r="BC18" s="276"/>
      <c r="BD18" s="276"/>
      <c r="BE18" s="276"/>
      <c r="BF18" s="276"/>
      <c r="BG18" s="276"/>
      <c r="BH18" s="276"/>
      <c r="BI18" s="574"/>
      <c r="BJ18" s="652">
        <v>1234567</v>
      </c>
      <c r="BK18" s="653"/>
      <c r="BL18" s="653"/>
      <c r="BM18" s="653"/>
      <c r="BN18" s="653"/>
      <c r="BO18" s="653"/>
      <c r="BP18" s="653"/>
      <c r="BQ18" s="653"/>
      <c r="BR18" s="653"/>
      <c r="BS18" s="653"/>
      <c r="BT18" s="653"/>
      <c r="BU18" s="653"/>
      <c r="BV18" s="653"/>
      <c r="BW18" s="653"/>
      <c r="BX18" s="653"/>
      <c r="BY18" s="653"/>
      <c r="BZ18" s="653"/>
      <c r="CA18" s="653"/>
      <c r="CB18" s="653"/>
      <c r="CC18" s="653"/>
      <c r="CD18" s="653"/>
      <c r="CE18" s="653"/>
      <c r="CF18" s="653"/>
      <c r="CG18" s="653"/>
      <c r="CH18" s="653"/>
      <c r="CI18" s="653"/>
      <c r="CJ18" s="653"/>
      <c r="CK18" s="653"/>
      <c r="CL18" s="653"/>
      <c r="CM18" s="653"/>
      <c r="CN18" s="653"/>
      <c r="CO18" s="653"/>
      <c r="CP18" s="653"/>
      <c r="CQ18" s="653"/>
      <c r="CR18" s="654"/>
      <c r="CS18" s="1"/>
      <c r="CT18" s="1"/>
      <c r="CU18" s="1"/>
      <c r="CV18" s="1"/>
      <c r="CW18" s="1"/>
      <c r="CX18" s="1"/>
      <c r="CY18" s="1"/>
      <c r="CZ18" s="1"/>
      <c r="DA18" s="1"/>
    </row>
    <row r="19" spans="1:108" ht="9.75" customHeight="1">
      <c r="A19" s="275" t="s">
        <v>32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549"/>
      <c r="AC19" s="648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167"/>
      <c r="AV19" s="17"/>
      <c r="AW19" s="1"/>
      <c r="AX19" s="1"/>
      <c r="AY19" s="1"/>
      <c r="AZ19" s="215"/>
      <c r="BA19" s="216"/>
      <c r="BB19" s="216"/>
      <c r="BC19" s="216"/>
      <c r="BD19" s="216"/>
      <c r="BE19" s="216"/>
      <c r="BF19" s="216"/>
      <c r="BG19" s="216"/>
      <c r="BH19" s="216"/>
      <c r="BI19" s="225"/>
      <c r="BJ19" s="683"/>
      <c r="BK19" s="684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5"/>
      <c r="CS19" s="1"/>
      <c r="CT19" s="1"/>
      <c r="CU19" s="1"/>
      <c r="CV19" s="1"/>
      <c r="CW19" s="1"/>
      <c r="CX19" s="1"/>
      <c r="CY19" s="1"/>
      <c r="CZ19" s="1"/>
      <c r="DA19" s="1"/>
      <c r="DB19" s="46"/>
    </row>
    <row r="20" spans="1:108" ht="9.7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665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  <c r="AU20" s="170"/>
      <c r="AV20" s="1"/>
      <c r="AW20" s="1"/>
      <c r="AX20" s="1"/>
      <c r="AY20" s="1"/>
      <c r="AZ20" s="182" t="s">
        <v>33</v>
      </c>
      <c r="BA20" s="183"/>
      <c r="BB20" s="183"/>
      <c r="BC20" s="183"/>
      <c r="BD20" s="183"/>
      <c r="BE20" s="183"/>
      <c r="BF20" s="183"/>
      <c r="BG20" s="183"/>
      <c r="BH20" s="183"/>
      <c r="BI20" s="184"/>
      <c r="BJ20" s="652" t="s">
        <v>114</v>
      </c>
      <c r="BK20" s="653"/>
      <c r="BL20" s="653"/>
      <c r="BM20" s="653"/>
      <c r="BN20" s="653"/>
      <c r="BO20" s="653"/>
      <c r="BP20" s="653"/>
      <c r="BQ20" s="653"/>
      <c r="BR20" s="653"/>
      <c r="BS20" s="653"/>
      <c r="BT20" s="653"/>
      <c r="BU20" s="653"/>
      <c r="BV20" s="653"/>
      <c r="BW20" s="653"/>
      <c r="BX20" s="653"/>
      <c r="BY20" s="653"/>
      <c r="BZ20" s="653"/>
      <c r="CA20" s="653"/>
      <c r="CB20" s="653"/>
      <c r="CC20" s="653"/>
      <c r="CD20" s="653"/>
      <c r="CE20" s="653"/>
      <c r="CF20" s="653"/>
      <c r="CG20" s="653"/>
      <c r="CH20" s="653"/>
      <c r="CI20" s="653"/>
      <c r="CJ20" s="653"/>
      <c r="CK20" s="653"/>
      <c r="CL20" s="653"/>
      <c r="CM20" s="653"/>
      <c r="CN20" s="653"/>
      <c r="CO20" s="653"/>
      <c r="CP20" s="653"/>
      <c r="CQ20" s="653"/>
      <c r="CR20" s="654"/>
      <c r="CS20" s="1"/>
      <c r="CT20" s="1"/>
      <c r="CU20" s="1"/>
      <c r="CV20" s="1"/>
      <c r="CW20" s="1"/>
      <c r="CX20" s="1"/>
      <c r="CY20" s="1"/>
      <c r="CZ20" s="1"/>
      <c r="DA20" s="1"/>
      <c r="DC20" s="47"/>
      <c r="DD20" s="47"/>
    </row>
    <row r="21" spans="1:108" ht="9.75" customHeight="1">
      <c r="A21" s="566" t="s">
        <v>34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279" t="s">
        <v>35</v>
      </c>
      <c r="S21" s="279"/>
      <c r="T21" s="646"/>
      <c r="U21" s="646"/>
      <c r="V21" s="646"/>
      <c r="W21" s="646"/>
      <c r="X21" s="646"/>
      <c r="Y21" s="646"/>
      <c r="Z21" s="279" t="s">
        <v>36</v>
      </c>
      <c r="AA21" s="279"/>
      <c r="AB21" s="572"/>
      <c r="AC21" s="648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167"/>
      <c r="AV21" s="1"/>
      <c r="AW21" s="1"/>
      <c r="AX21" s="1"/>
      <c r="AY21" s="1"/>
      <c r="AZ21" s="185"/>
      <c r="BA21" s="186"/>
      <c r="BB21" s="186"/>
      <c r="BC21" s="186"/>
      <c r="BD21" s="186"/>
      <c r="BE21" s="186"/>
      <c r="BF21" s="186"/>
      <c r="BG21" s="186"/>
      <c r="BH21" s="186"/>
      <c r="BI21" s="187"/>
      <c r="BJ21" s="655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656"/>
      <c r="BW21" s="656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7"/>
      <c r="CS21" s="1"/>
      <c r="CT21" s="1"/>
      <c r="CU21" s="1"/>
      <c r="CV21" s="1"/>
      <c r="CW21" s="1"/>
      <c r="CX21" s="1"/>
      <c r="CY21" s="1"/>
      <c r="CZ21" s="1"/>
      <c r="DA21" s="1"/>
      <c r="DC21" s="47"/>
      <c r="DD21" s="47"/>
    </row>
    <row r="22" spans="1:108" ht="9.75" customHeight="1">
      <c r="A22" s="568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70"/>
      <c r="S22" s="570"/>
      <c r="T22" s="664"/>
      <c r="U22" s="664"/>
      <c r="V22" s="664"/>
      <c r="W22" s="664"/>
      <c r="X22" s="664"/>
      <c r="Y22" s="664"/>
      <c r="Z22" s="570"/>
      <c r="AA22" s="570"/>
      <c r="AB22" s="573"/>
      <c r="AC22" s="665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170"/>
      <c r="AV22" s="1"/>
      <c r="AW22" s="1"/>
      <c r="AX22" s="1"/>
      <c r="AY22" s="1"/>
      <c r="AZ22" s="185"/>
      <c r="BA22" s="186"/>
      <c r="BB22" s="186"/>
      <c r="BC22" s="186"/>
      <c r="BD22" s="186"/>
      <c r="BE22" s="186"/>
      <c r="BF22" s="186"/>
      <c r="BG22" s="186"/>
      <c r="BH22" s="186"/>
      <c r="BI22" s="187"/>
      <c r="BJ22" s="655"/>
      <c r="BK22" s="656"/>
      <c r="BL22" s="656"/>
      <c r="BM22" s="656"/>
      <c r="BN22" s="656"/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7"/>
      <c r="CS22" s="1"/>
      <c r="CT22" s="1"/>
      <c r="CU22" s="1"/>
      <c r="CV22" s="1"/>
      <c r="CW22" s="1"/>
      <c r="CX22" s="1"/>
      <c r="CY22" s="1"/>
      <c r="CZ22" s="1"/>
      <c r="DA22" s="1"/>
    </row>
    <row r="23" spans="1:108" ht="9.75" customHeight="1" thickBot="1">
      <c r="A23" s="275" t="s">
        <v>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9" t="s">
        <v>35</v>
      </c>
      <c r="S23" s="279"/>
      <c r="T23" s="646"/>
      <c r="U23" s="646"/>
      <c r="V23" s="646"/>
      <c r="W23" s="646"/>
      <c r="X23" s="646"/>
      <c r="Y23" s="646"/>
      <c r="Z23" s="279" t="s">
        <v>36</v>
      </c>
      <c r="AA23" s="279"/>
      <c r="AB23" s="279"/>
      <c r="AC23" s="648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48"/>
      <c r="AV23" s="1"/>
      <c r="AW23" s="1"/>
      <c r="AX23" s="1"/>
      <c r="AY23" s="1"/>
      <c r="AZ23" s="188"/>
      <c r="BA23" s="189"/>
      <c r="BB23" s="189"/>
      <c r="BC23" s="189"/>
      <c r="BD23" s="189"/>
      <c r="BE23" s="189"/>
      <c r="BF23" s="189"/>
      <c r="BG23" s="189"/>
      <c r="BH23" s="189"/>
      <c r="BI23" s="190"/>
      <c r="BJ23" s="658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60"/>
      <c r="CS23" s="1"/>
      <c r="CT23" s="1"/>
      <c r="CU23" s="1"/>
      <c r="CV23" s="1"/>
      <c r="CW23" s="1"/>
      <c r="CX23" s="1"/>
      <c r="CY23" s="1"/>
      <c r="CZ23" s="1"/>
      <c r="DA23" s="1"/>
    </row>
    <row r="24" spans="1:108" ht="9.75" customHeight="1" thickBot="1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80"/>
      <c r="S24" s="280"/>
      <c r="T24" s="647"/>
      <c r="U24" s="647"/>
      <c r="V24" s="647"/>
      <c r="W24" s="647"/>
      <c r="X24" s="647"/>
      <c r="Y24" s="647"/>
      <c r="Z24" s="283"/>
      <c r="AA24" s="283"/>
      <c r="AB24" s="283"/>
      <c r="AC24" s="650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651"/>
      <c r="AP24" s="651"/>
      <c r="AQ24" s="651"/>
      <c r="AR24" s="651"/>
      <c r="AS24" s="651"/>
      <c r="AT24" s="651"/>
      <c r="AU24" s="49"/>
      <c r="AV24" s="17"/>
      <c r="AW24" s="1"/>
      <c r="AX24" s="1"/>
      <c r="AY24" s="1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1"/>
      <c r="CT24" s="1"/>
      <c r="CU24" s="1"/>
      <c r="CV24" s="1"/>
      <c r="CW24" s="1"/>
      <c r="CX24" s="1"/>
      <c r="CY24" s="1"/>
      <c r="CZ24" s="1"/>
      <c r="DA24" s="1"/>
    </row>
    <row r="25" spans="1:108" ht="19.5" customHeight="1" thickBot="1">
      <c r="A25" s="103"/>
      <c r="B25" s="9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661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"/>
      <c r="AV25" s="1"/>
      <c r="AW25" s="1"/>
      <c r="AX25" s="1"/>
      <c r="AY25" s="1"/>
      <c r="AZ25" s="82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1"/>
      <c r="BV25" s="266" t="s">
        <v>39</v>
      </c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1"/>
      <c r="CT25" s="1"/>
      <c r="CU25" s="1"/>
      <c r="CV25" s="1"/>
      <c r="CW25" s="1"/>
      <c r="CX25" s="1"/>
      <c r="CY25" s="1"/>
      <c r="CZ25" s="1"/>
      <c r="DA25" s="1"/>
    </row>
    <row r="26" spans="1:108" ht="9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1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1"/>
      <c r="CT26" s="1"/>
      <c r="CU26" s="1"/>
      <c r="CV26" s="1"/>
      <c r="CW26" s="1"/>
      <c r="CX26" s="1"/>
      <c r="CY26" s="1"/>
      <c r="CZ26" s="1"/>
      <c r="DA26" s="1"/>
    </row>
    <row r="27" spans="1:108" ht="19.5" customHeight="1">
      <c r="A27" s="267" t="s">
        <v>8</v>
      </c>
      <c r="B27" s="268"/>
      <c r="C27" s="269"/>
      <c r="D27" s="270" t="s">
        <v>9</v>
      </c>
      <c r="E27" s="213"/>
      <c r="F27" s="271"/>
      <c r="G27" s="272" t="s">
        <v>40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73"/>
      <c r="AJ27" s="274" t="s">
        <v>41</v>
      </c>
      <c r="AK27" s="268"/>
      <c r="AL27" s="268"/>
      <c r="AM27" s="268"/>
      <c r="AN27" s="268"/>
      <c r="AO27" s="268"/>
      <c r="AP27" s="268"/>
      <c r="AQ27" s="269"/>
      <c r="AR27" s="272" t="s">
        <v>42</v>
      </c>
      <c r="AS27" s="268"/>
      <c r="AT27" s="268"/>
      <c r="AU27" s="268"/>
      <c r="AV27" s="273"/>
      <c r="AW27" s="274" t="s">
        <v>43</v>
      </c>
      <c r="AX27" s="268"/>
      <c r="AY27" s="268"/>
      <c r="AZ27" s="268"/>
      <c r="BA27" s="268"/>
      <c r="BB27" s="268"/>
      <c r="BC27" s="268"/>
      <c r="BD27" s="268"/>
      <c r="BE27" s="268"/>
      <c r="BF27" s="273"/>
      <c r="BG27" s="274" t="s">
        <v>44</v>
      </c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73"/>
      <c r="BV27" s="575" t="s">
        <v>45</v>
      </c>
      <c r="BW27" s="576"/>
      <c r="BX27" s="576"/>
      <c r="BY27" s="576"/>
      <c r="BZ27" s="576"/>
      <c r="CA27" s="576"/>
      <c r="CB27" s="576"/>
      <c r="CC27" s="576"/>
      <c r="CD27" s="577"/>
      <c r="CE27" s="578" t="s">
        <v>46</v>
      </c>
      <c r="CF27" s="579"/>
      <c r="CG27" s="579"/>
      <c r="CH27" s="579"/>
      <c r="CI27" s="579"/>
      <c r="CJ27" s="579"/>
      <c r="CK27" s="579"/>
      <c r="CL27" s="580"/>
      <c r="CM27" s="242" t="s">
        <v>47</v>
      </c>
      <c r="CN27" s="243"/>
      <c r="CO27" s="243"/>
      <c r="CP27" s="243"/>
      <c r="CQ27" s="243"/>
      <c r="CR27" s="244"/>
      <c r="CS27" s="50"/>
      <c r="CT27" s="1"/>
      <c r="CU27" s="1"/>
      <c r="CV27" s="1"/>
      <c r="CW27" s="1"/>
      <c r="CX27" s="1"/>
      <c r="CY27" s="1"/>
      <c r="CZ27" s="1"/>
      <c r="DA27" s="1"/>
    </row>
    <row r="28" spans="1:108" ht="19.5" customHeight="1">
      <c r="A28" s="632"/>
      <c r="B28" s="633"/>
      <c r="C28" s="634"/>
      <c r="D28" s="635"/>
      <c r="E28" s="633"/>
      <c r="F28" s="634"/>
      <c r="G28" s="636" t="s">
        <v>112</v>
      </c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8"/>
      <c r="AJ28" s="640"/>
      <c r="AK28" s="640"/>
      <c r="AL28" s="640"/>
      <c r="AM28" s="640"/>
      <c r="AN28" s="640"/>
      <c r="AO28" s="640"/>
      <c r="AP28" s="640"/>
      <c r="AQ28" s="641"/>
      <c r="AR28" s="635"/>
      <c r="AS28" s="633"/>
      <c r="AT28" s="633"/>
      <c r="AU28" s="633"/>
      <c r="AV28" s="642"/>
      <c r="AW28" s="643"/>
      <c r="AX28" s="644"/>
      <c r="AY28" s="644"/>
      <c r="AZ28" s="644"/>
      <c r="BA28" s="644"/>
      <c r="BB28" s="644"/>
      <c r="BC28" s="644"/>
      <c r="BD28" s="644"/>
      <c r="BE28" s="644"/>
      <c r="BF28" s="645"/>
      <c r="BG28" s="700">
        <v>100000</v>
      </c>
      <c r="BH28" s="701"/>
      <c r="BI28" s="701"/>
      <c r="BJ28" s="701"/>
      <c r="BK28" s="701"/>
      <c r="BL28" s="701"/>
      <c r="BM28" s="701"/>
      <c r="BN28" s="701"/>
      <c r="BO28" s="701"/>
      <c r="BP28" s="701"/>
      <c r="BQ28" s="701"/>
      <c r="BR28" s="701"/>
      <c r="BS28" s="701"/>
      <c r="BT28" s="701"/>
      <c r="BU28" s="51"/>
      <c r="BV28" s="291"/>
      <c r="BW28" s="292"/>
      <c r="BX28" s="292"/>
      <c r="BY28" s="292"/>
      <c r="BZ28" s="292"/>
      <c r="CA28" s="292"/>
      <c r="CB28" s="292"/>
      <c r="CC28" s="292"/>
      <c r="CD28" s="293"/>
      <c r="CE28" s="38"/>
      <c r="CF28" s="38"/>
      <c r="CG28" s="39"/>
      <c r="CH28" s="52"/>
      <c r="CI28" s="39"/>
      <c r="CJ28" s="52"/>
      <c r="CK28" s="38"/>
      <c r="CL28" s="52"/>
      <c r="CM28" s="288" t="s">
        <v>49</v>
      </c>
      <c r="CN28" s="289"/>
      <c r="CO28" s="289"/>
      <c r="CP28" s="289"/>
      <c r="CQ28" s="289"/>
      <c r="CR28" s="290"/>
      <c r="CS28" s="1"/>
      <c r="CT28" s="1"/>
      <c r="CU28" s="1"/>
      <c r="CV28" s="1"/>
      <c r="CW28" s="1"/>
      <c r="CX28" s="1"/>
      <c r="CY28" s="1"/>
      <c r="CZ28" s="1"/>
      <c r="DA28" s="1"/>
      <c r="DB28" s="46" t="s">
        <v>50</v>
      </c>
    </row>
    <row r="29" spans="1:108" ht="19.5" customHeight="1">
      <c r="A29" s="632"/>
      <c r="B29" s="633"/>
      <c r="C29" s="634"/>
      <c r="D29" s="635"/>
      <c r="E29" s="633"/>
      <c r="F29" s="634"/>
      <c r="G29" s="702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8"/>
      <c r="AJ29" s="640"/>
      <c r="AK29" s="640"/>
      <c r="AL29" s="640"/>
      <c r="AM29" s="640"/>
      <c r="AN29" s="640"/>
      <c r="AO29" s="640"/>
      <c r="AP29" s="640"/>
      <c r="AQ29" s="641"/>
      <c r="AR29" s="635"/>
      <c r="AS29" s="633"/>
      <c r="AT29" s="633"/>
      <c r="AU29" s="633"/>
      <c r="AV29" s="642"/>
      <c r="AW29" s="643"/>
      <c r="AX29" s="644"/>
      <c r="AY29" s="644"/>
      <c r="AZ29" s="644"/>
      <c r="BA29" s="644"/>
      <c r="BB29" s="644"/>
      <c r="BC29" s="644"/>
      <c r="BD29" s="644"/>
      <c r="BE29" s="644"/>
      <c r="BF29" s="645"/>
      <c r="BG29" s="700">
        <v>80000</v>
      </c>
      <c r="BH29" s="701"/>
      <c r="BI29" s="701"/>
      <c r="BJ29" s="701"/>
      <c r="BK29" s="701"/>
      <c r="BL29" s="701"/>
      <c r="BM29" s="701"/>
      <c r="BN29" s="701"/>
      <c r="BO29" s="701"/>
      <c r="BP29" s="701"/>
      <c r="BQ29" s="701"/>
      <c r="BR29" s="701"/>
      <c r="BS29" s="701"/>
      <c r="BT29" s="701"/>
      <c r="BU29" s="51"/>
      <c r="BV29" s="629" t="s">
        <v>103</v>
      </c>
      <c r="BW29" s="630"/>
      <c r="BX29" s="630"/>
      <c r="BY29" s="630"/>
      <c r="BZ29" s="630"/>
      <c r="CA29" s="630"/>
      <c r="CB29" s="630"/>
      <c r="CC29" s="630"/>
      <c r="CD29" s="631"/>
      <c r="CE29" s="38"/>
      <c r="CF29" s="38"/>
      <c r="CG29" s="39"/>
      <c r="CH29" s="52"/>
      <c r="CI29" s="39"/>
      <c r="CJ29" s="52"/>
      <c r="CK29" s="38"/>
      <c r="CL29" s="52"/>
      <c r="CM29" s="288" t="s">
        <v>49</v>
      </c>
      <c r="CN29" s="289"/>
      <c r="CO29" s="289"/>
      <c r="CP29" s="289"/>
      <c r="CQ29" s="289"/>
      <c r="CR29" s="290"/>
      <c r="CS29" s="1"/>
      <c r="CT29" s="1"/>
      <c r="CU29" s="1"/>
      <c r="CV29" s="1"/>
      <c r="CW29" s="1"/>
      <c r="CX29" s="1"/>
      <c r="CY29" s="1"/>
      <c r="CZ29" s="1"/>
      <c r="DA29" s="1"/>
      <c r="DB29" s="53" t="s">
        <v>51</v>
      </c>
      <c r="DC29" s="54" t="s">
        <v>52</v>
      </c>
      <c r="DD29" s="54"/>
    </row>
    <row r="30" spans="1:108" ht="19.5" customHeight="1">
      <c r="A30" s="632"/>
      <c r="B30" s="633"/>
      <c r="C30" s="634"/>
      <c r="D30" s="635"/>
      <c r="E30" s="633"/>
      <c r="F30" s="634"/>
      <c r="G30" s="702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8"/>
      <c r="AJ30" s="639"/>
      <c r="AK30" s="640"/>
      <c r="AL30" s="640"/>
      <c r="AM30" s="640"/>
      <c r="AN30" s="640"/>
      <c r="AO30" s="640"/>
      <c r="AP30" s="640"/>
      <c r="AQ30" s="641"/>
      <c r="AR30" s="635"/>
      <c r="AS30" s="633"/>
      <c r="AT30" s="633"/>
      <c r="AU30" s="633"/>
      <c r="AV30" s="642"/>
      <c r="AW30" s="643"/>
      <c r="AX30" s="644"/>
      <c r="AY30" s="644"/>
      <c r="AZ30" s="644"/>
      <c r="BA30" s="644"/>
      <c r="BB30" s="644"/>
      <c r="BC30" s="644"/>
      <c r="BD30" s="644"/>
      <c r="BE30" s="644"/>
      <c r="BF30" s="645"/>
      <c r="BG30" s="700">
        <v>3000</v>
      </c>
      <c r="BH30" s="701"/>
      <c r="BI30" s="701"/>
      <c r="BJ30" s="701"/>
      <c r="BK30" s="701"/>
      <c r="BL30" s="701"/>
      <c r="BM30" s="701"/>
      <c r="BN30" s="701"/>
      <c r="BO30" s="701"/>
      <c r="BP30" s="701"/>
      <c r="BQ30" s="701"/>
      <c r="BR30" s="701"/>
      <c r="BS30" s="701"/>
      <c r="BT30" s="701"/>
      <c r="BU30" s="55"/>
      <c r="BV30" s="629" t="s">
        <v>53</v>
      </c>
      <c r="BW30" s="630"/>
      <c r="BX30" s="630"/>
      <c r="BY30" s="630"/>
      <c r="BZ30" s="630"/>
      <c r="CA30" s="630"/>
      <c r="CB30" s="630"/>
      <c r="CC30" s="630"/>
      <c r="CD30" s="631"/>
      <c r="CE30" s="38"/>
      <c r="CF30" s="38"/>
      <c r="CG30" s="39"/>
      <c r="CH30" s="52"/>
      <c r="CI30" s="39"/>
      <c r="CJ30" s="52"/>
      <c r="CK30" s="38"/>
      <c r="CL30" s="52"/>
      <c r="CM30" s="288" t="s">
        <v>49</v>
      </c>
      <c r="CN30" s="289"/>
      <c r="CO30" s="289"/>
      <c r="CP30" s="289"/>
      <c r="CQ30" s="289"/>
      <c r="CR30" s="290"/>
      <c r="CS30" s="1"/>
      <c r="CT30" s="1"/>
      <c r="CU30" s="1"/>
      <c r="CV30" s="1"/>
      <c r="CW30" s="1"/>
      <c r="CX30" s="1"/>
      <c r="CY30" s="1"/>
      <c r="CZ30" s="1"/>
      <c r="DA30" s="1"/>
      <c r="DB30" s="53" t="s">
        <v>54</v>
      </c>
      <c r="DC30" s="54" t="s">
        <v>55</v>
      </c>
      <c r="DD30" s="54"/>
    </row>
    <row r="31" spans="1:108" ht="19.5" customHeight="1">
      <c r="A31" s="632"/>
      <c r="B31" s="633"/>
      <c r="C31" s="634"/>
      <c r="D31" s="635"/>
      <c r="E31" s="633"/>
      <c r="F31" s="634"/>
      <c r="G31" s="636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8"/>
      <c r="AJ31" s="639"/>
      <c r="AK31" s="640"/>
      <c r="AL31" s="640"/>
      <c r="AM31" s="640"/>
      <c r="AN31" s="640"/>
      <c r="AO31" s="640"/>
      <c r="AP31" s="640"/>
      <c r="AQ31" s="641"/>
      <c r="AR31" s="635"/>
      <c r="AS31" s="633"/>
      <c r="AT31" s="633"/>
      <c r="AU31" s="633"/>
      <c r="AV31" s="642"/>
      <c r="AW31" s="643"/>
      <c r="AX31" s="644"/>
      <c r="AY31" s="644"/>
      <c r="AZ31" s="644"/>
      <c r="BA31" s="644"/>
      <c r="BB31" s="644"/>
      <c r="BC31" s="644"/>
      <c r="BD31" s="644"/>
      <c r="BE31" s="644"/>
      <c r="BF31" s="645"/>
      <c r="BG31" s="700"/>
      <c r="BH31" s="701"/>
      <c r="BI31" s="701"/>
      <c r="BJ31" s="701"/>
      <c r="BK31" s="701"/>
      <c r="BL31" s="701"/>
      <c r="BM31" s="701"/>
      <c r="BN31" s="701"/>
      <c r="BO31" s="701"/>
      <c r="BP31" s="701"/>
      <c r="BQ31" s="701"/>
      <c r="BR31" s="701"/>
      <c r="BS31" s="701"/>
      <c r="BT31" s="701"/>
      <c r="BU31" s="55"/>
      <c r="BV31" s="629"/>
      <c r="BW31" s="630"/>
      <c r="BX31" s="630"/>
      <c r="BY31" s="630"/>
      <c r="BZ31" s="630"/>
      <c r="CA31" s="630"/>
      <c r="CB31" s="630"/>
      <c r="CC31" s="630"/>
      <c r="CD31" s="631"/>
      <c r="CE31" s="38"/>
      <c r="CF31" s="38"/>
      <c r="CG31" s="39"/>
      <c r="CH31" s="52"/>
      <c r="CI31" s="39"/>
      <c r="CJ31" s="52"/>
      <c r="CK31" s="38"/>
      <c r="CL31" s="52"/>
      <c r="CM31" s="288" t="s">
        <v>49</v>
      </c>
      <c r="CN31" s="289"/>
      <c r="CO31" s="289"/>
      <c r="CP31" s="289"/>
      <c r="CQ31" s="289"/>
      <c r="CR31" s="290"/>
      <c r="CS31" s="1"/>
      <c r="CT31" s="1"/>
      <c r="CU31" s="1"/>
      <c r="CV31" s="1"/>
      <c r="CW31" s="1"/>
      <c r="CX31" s="1"/>
      <c r="CY31" s="1"/>
      <c r="CZ31" s="1"/>
      <c r="DA31" s="1"/>
      <c r="DB31" s="53" t="s">
        <v>57</v>
      </c>
      <c r="DC31" s="56" t="s">
        <v>58</v>
      </c>
      <c r="DD31" s="56"/>
    </row>
    <row r="32" spans="1:108" ht="19.5" customHeight="1">
      <c r="A32" s="632"/>
      <c r="B32" s="633"/>
      <c r="C32" s="634"/>
      <c r="D32" s="635"/>
      <c r="E32" s="633"/>
      <c r="F32" s="634"/>
      <c r="G32" s="636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8"/>
      <c r="AJ32" s="639"/>
      <c r="AK32" s="640"/>
      <c r="AL32" s="640"/>
      <c r="AM32" s="640"/>
      <c r="AN32" s="640"/>
      <c r="AO32" s="640"/>
      <c r="AP32" s="640"/>
      <c r="AQ32" s="641"/>
      <c r="AR32" s="635"/>
      <c r="AS32" s="633"/>
      <c r="AT32" s="633"/>
      <c r="AU32" s="633"/>
      <c r="AV32" s="642"/>
      <c r="AW32" s="643"/>
      <c r="AX32" s="644"/>
      <c r="AY32" s="644"/>
      <c r="AZ32" s="644"/>
      <c r="BA32" s="644"/>
      <c r="BB32" s="644"/>
      <c r="BC32" s="644"/>
      <c r="BD32" s="644"/>
      <c r="BE32" s="644"/>
      <c r="BF32" s="645"/>
      <c r="BG32" s="260" t="str">
        <f t="shared" ref="BG32:BG37" si="0">IF(AJ32="","",ROUND(AJ32*AW32,0))</f>
        <v/>
      </c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55"/>
      <c r="BV32" s="629"/>
      <c r="BW32" s="630"/>
      <c r="BX32" s="630"/>
      <c r="BY32" s="630"/>
      <c r="BZ32" s="630"/>
      <c r="CA32" s="630"/>
      <c r="CB32" s="630"/>
      <c r="CC32" s="630"/>
      <c r="CD32" s="631"/>
      <c r="CE32" s="38"/>
      <c r="CF32" s="38"/>
      <c r="CG32" s="39"/>
      <c r="CH32" s="52"/>
      <c r="CI32" s="39"/>
      <c r="CJ32" s="52"/>
      <c r="CK32" s="38"/>
      <c r="CL32" s="52"/>
      <c r="CM32" s="288" t="s">
        <v>49</v>
      </c>
      <c r="CN32" s="289"/>
      <c r="CO32" s="289"/>
      <c r="CP32" s="289"/>
      <c r="CQ32" s="289"/>
      <c r="CR32" s="290"/>
      <c r="CS32" s="1"/>
      <c r="CT32" s="1"/>
      <c r="CU32" s="1"/>
      <c r="CV32" s="1"/>
      <c r="CW32" s="1"/>
      <c r="CX32" s="1"/>
      <c r="CY32" s="1"/>
      <c r="CZ32" s="1"/>
      <c r="DA32" s="1"/>
    </row>
    <row r="33" spans="1:106" ht="19.5" customHeight="1">
      <c r="A33" s="245"/>
      <c r="B33" s="246"/>
      <c r="C33" s="247"/>
      <c r="D33" s="248"/>
      <c r="E33" s="246"/>
      <c r="F33" s="247"/>
      <c r="G33" s="249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625"/>
      <c r="AK33" s="626"/>
      <c r="AL33" s="626"/>
      <c r="AM33" s="626"/>
      <c r="AN33" s="626"/>
      <c r="AO33" s="626"/>
      <c r="AP33" s="626"/>
      <c r="AQ33" s="627"/>
      <c r="AR33" s="248"/>
      <c r="AS33" s="246"/>
      <c r="AT33" s="246"/>
      <c r="AU33" s="246"/>
      <c r="AV33" s="628"/>
      <c r="AW33" s="257"/>
      <c r="AX33" s="258"/>
      <c r="AY33" s="258"/>
      <c r="AZ33" s="258"/>
      <c r="BA33" s="258"/>
      <c r="BB33" s="258"/>
      <c r="BC33" s="258"/>
      <c r="BD33" s="258"/>
      <c r="BE33" s="258"/>
      <c r="BF33" s="259"/>
      <c r="BG33" s="260" t="str">
        <f t="shared" si="0"/>
        <v/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55"/>
      <c r="BV33" s="629"/>
      <c r="BW33" s="630"/>
      <c r="BX33" s="630"/>
      <c r="BY33" s="630"/>
      <c r="BZ33" s="630"/>
      <c r="CA33" s="630"/>
      <c r="CB33" s="630"/>
      <c r="CC33" s="630"/>
      <c r="CD33" s="631"/>
      <c r="CE33" s="38"/>
      <c r="CF33" s="38"/>
      <c r="CG33" s="39"/>
      <c r="CH33" s="52"/>
      <c r="CI33" s="39"/>
      <c r="CJ33" s="52"/>
      <c r="CK33" s="38"/>
      <c r="CL33" s="52"/>
      <c r="CM33" s="288" t="s">
        <v>49</v>
      </c>
      <c r="CN33" s="289"/>
      <c r="CO33" s="289"/>
      <c r="CP33" s="289"/>
      <c r="CQ33" s="289"/>
      <c r="CR33" s="290"/>
      <c r="CS33" s="1"/>
      <c r="CT33" s="1"/>
      <c r="CU33" s="1"/>
      <c r="CV33" s="1"/>
      <c r="CW33" s="1"/>
      <c r="CX33" s="1"/>
      <c r="CY33" s="1"/>
      <c r="CZ33" s="1"/>
      <c r="DA33" s="1"/>
    </row>
    <row r="34" spans="1:106" ht="19.5" customHeight="1">
      <c r="A34" s="245"/>
      <c r="B34" s="246"/>
      <c r="C34" s="247"/>
      <c r="D34" s="248"/>
      <c r="E34" s="246"/>
      <c r="F34" s="247"/>
      <c r="G34" s="249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J34" s="625"/>
      <c r="AK34" s="626"/>
      <c r="AL34" s="626"/>
      <c r="AM34" s="626"/>
      <c r="AN34" s="626"/>
      <c r="AO34" s="626"/>
      <c r="AP34" s="626"/>
      <c r="AQ34" s="627"/>
      <c r="AR34" s="248"/>
      <c r="AS34" s="246"/>
      <c r="AT34" s="246"/>
      <c r="AU34" s="246"/>
      <c r="AV34" s="628"/>
      <c r="AW34" s="257"/>
      <c r="AX34" s="258"/>
      <c r="AY34" s="258"/>
      <c r="AZ34" s="258"/>
      <c r="BA34" s="258"/>
      <c r="BB34" s="258"/>
      <c r="BC34" s="258"/>
      <c r="BD34" s="258"/>
      <c r="BE34" s="258"/>
      <c r="BF34" s="259"/>
      <c r="BG34" s="260" t="str">
        <f t="shared" si="0"/>
        <v/>
      </c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55"/>
      <c r="BV34" s="291"/>
      <c r="BW34" s="292"/>
      <c r="BX34" s="292"/>
      <c r="BY34" s="292"/>
      <c r="BZ34" s="292"/>
      <c r="CA34" s="292"/>
      <c r="CB34" s="292"/>
      <c r="CC34" s="292"/>
      <c r="CD34" s="293"/>
      <c r="CE34" s="38"/>
      <c r="CF34" s="38"/>
      <c r="CG34" s="39"/>
      <c r="CH34" s="52"/>
      <c r="CI34" s="39"/>
      <c r="CJ34" s="52"/>
      <c r="CK34" s="38"/>
      <c r="CL34" s="52"/>
      <c r="CM34" s="288" t="s">
        <v>49</v>
      </c>
      <c r="CN34" s="289"/>
      <c r="CO34" s="289"/>
      <c r="CP34" s="289"/>
      <c r="CQ34" s="289"/>
      <c r="CR34" s="290"/>
      <c r="CS34" s="1"/>
      <c r="CT34" s="1"/>
      <c r="CU34" s="1"/>
      <c r="CV34" s="1"/>
      <c r="CW34" s="1"/>
      <c r="CX34" s="1"/>
      <c r="CY34" s="1"/>
      <c r="CZ34" s="1"/>
      <c r="DA34" s="1"/>
    </row>
    <row r="35" spans="1:106" ht="19.5" customHeight="1">
      <c r="A35" s="245"/>
      <c r="B35" s="246"/>
      <c r="C35" s="247"/>
      <c r="D35" s="248"/>
      <c r="E35" s="246"/>
      <c r="F35" s="247"/>
      <c r="G35" s="249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625"/>
      <c r="AK35" s="626"/>
      <c r="AL35" s="626"/>
      <c r="AM35" s="626"/>
      <c r="AN35" s="626"/>
      <c r="AO35" s="626"/>
      <c r="AP35" s="626"/>
      <c r="AQ35" s="627"/>
      <c r="AR35" s="248"/>
      <c r="AS35" s="246"/>
      <c r="AT35" s="246"/>
      <c r="AU35" s="246"/>
      <c r="AV35" s="628"/>
      <c r="AW35" s="257"/>
      <c r="AX35" s="258"/>
      <c r="AY35" s="258"/>
      <c r="AZ35" s="258"/>
      <c r="BA35" s="258"/>
      <c r="BB35" s="258"/>
      <c r="BC35" s="258"/>
      <c r="BD35" s="258"/>
      <c r="BE35" s="258"/>
      <c r="BF35" s="259"/>
      <c r="BG35" s="260" t="str">
        <f t="shared" si="0"/>
        <v/>
      </c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55"/>
      <c r="BV35" s="291"/>
      <c r="BW35" s="292"/>
      <c r="BX35" s="292"/>
      <c r="BY35" s="292"/>
      <c r="BZ35" s="292"/>
      <c r="CA35" s="292"/>
      <c r="CB35" s="292"/>
      <c r="CC35" s="292"/>
      <c r="CD35" s="293"/>
      <c r="CE35" s="38"/>
      <c r="CF35" s="38"/>
      <c r="CG35" s="39"/>
      <c r="CH35" s="52"/>
      <c r="CI35" s="39"/>
      <c r="CJ35" s="52"/>
      <c r="CK35" s="38"/>
      <c r="CL35" s="52"/>
      <c r="CM35" s="288" t="s">
        <v>49</v>
      </c>
      <c r="CN35" s="289"/>
      <c r="CO35" s="289"/>
      <c r="CP35" s="289"/>
      <c r="CQ35" s="289"/>
      <c r="CR35" s="290"/>
      <c r="CS35" s="1"/>
      <c r="CT35" s="1"/>
      <c r="CU35" s="1"/>
      <c r="CV35" s="1"/>
      <c r="CW35" s="1"/>
      <c r="CX35" s="1"/>
      <c r="CY35" s="1"/>
      <c r="CZ35" s="1"/>
      <c r="DA35" s="1"/>
    </row>
    <row r="36" spans="1:106" ht="19.5" customHeight="1">
      <c r="A36" s="245"/>
      <c r="B36" s="246"/>
      <c r="C36" s="247"/>
      <c r="D36" s="248"/>
      <c r="E36" s="246"/>
      <c r="F36" s="247"/>
      <c r="G36" s="249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1"/>
      <c r="AJ36" s="625"/>
      <c r="AK36" s="626"/>
      <c r="AL36" s="626"/>
      <c r="AM36" s="626"/>
      <c r="AN36" s="626"/>
      <c r="AO36" s="626"/>
      <c r="AP36" s="626"/>
      <c r="AQ36" s="627"/>
      <c r="AR36" s="248"/>
      <c r="AS36" s="246"/>
      <c r="AT36" s="246"/>
      <c r="AU36" s="246"/>
      <c r="AV36" s="628"/>
      <c r="AW36" s="257"/>
      <c r="AX36" s="258"/>
      <c r="AY36" s="258"/>
      <c r="AZ36" s="258"/>
      <c r="BA36" s="258"/>
      <c r="BB36" s="258"/>
      <c r="BC36" s="258"/>
      <c r="BD36" s="258"/>
      <c r="BE36" s="258"/>
      <c r="BF36" s="259"/>
      <c r="BG36" s="260" t="str">
        <f t="shared" si="0"/>
        <v/>
      </c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55"/>
      <c r="BV36" s="291"/>
      <c r="BW36" s="292"/>
      <c r="BX36" s="292"/>
      <c r="BY36" s="292"/>
      <c r="BZ36" s="292"/>
      <c r="CA36" s="292"/>
      <c r="CB36" s="292"/>
      <c r="CC36" s="292"/>
      <c r="CD36" s="293"/>
      <c r="CE36" s="38"/>
      <c r="CF36" s="38"/>
      <c r="CG36" s="39"/>
      <c r="CH36" s="52"/>
      <c r="CI36" s="39"/>
      <c r="CJ36" s="52"/>
      <c r="CK36" s="38"/>
      <c r="CL36" s="52"/>
      <c r="CM36" s="288" t="s">
        <v>49</v>
      </c>
      <c r="CN36" s="289"/>
      <c r="CO36" s="289"/>
      <c r="CP36" s="289"/>
      <c r="CQ36" s="289"/>
      <c r="CR36" s="290"/>
      <c r="CS36" s="1"/>
      <c r="CT36" s="1"/>
      <c r="CU36" s="1"/>
      <c r="CV36" s="1"/>
      <c r="CW36" s="1"/>
      <c r="CX36" s="1"/>
      <c r="CY36" s="1"/>
      <c r="CZ36" s="1"/>
      <c r="DA36" s="1"/>
    </row>
    <row r="37" spans="1:106" ht="19.5" customHeight="1" thickBot="1">
      <c r="A37" s="297"/>
      <c r="B37" s="298"/>
      <c r="C37" s="299"/>
      <c r="D37" s="300"/>
      <c r="E37" s="298"/>
      <c r="F37" s="299"/>
      <c r="G37" s="301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3"/>
      <c r="AJ37" s="621"/>
      <c r="AK37" s="622"/>
      <c r="AL37" s="622"/>
      <c r="AM37" s="622"/>
      <c r="AN37" s="622"/>
      <c r="AO37" s="622"/>
      <c r="AP37" s="622"/>
      <c r="AQ37" s="623"/>
      <c r="AR37" s="300"/>
      <c r="AS37" s="298"/>
      <c r="AT37" s="298"/>
      <c r="AU37" s="298"/>
      <c r="AV37" s="624"/>
      <c r="AW37" s="57"/>
      <c r="AX37" s="58"/>
      <c r="AY37" s="58"/>
      <c r="AZ37" s="58"/>
      <c r="BA37" s="58"/>
      <c r="BB37" s="58"/>
      <c r="BC37" s="58"/>
      <c r="BD37" s="58"/>
      <c r="BE37" s="58"/>
      <c r="BF37" s="59"/>
      <c r="BG37" s="313" t="str">
        <f t="shared" si="0"/>
        <v/>
      </c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60"/>
      <c r="BV37" s="315"/>
      <c r="BW37" s="316"/>
      <c r="BX37" s="316"/>
      <c r="BY37" s="316"/>
      <c r="BZ37" s="316"/>
      <c r="CA37" s="316"/>
      <c r="CB37" s="316"/>
      <c r="CC37" s="316"/>
      <c r="CD37" s="317"/>
      <c r="CE37" s="24"/>
      <c r="CF37" s="24"/>
      <c r="CG37" s="61"/>
      <c r="CH37" s="62"/>
      <c r="CI37" s="61"/>
      <c r="CJ37" s="62"/>
      <c r="CK37" s="24"/>
      <c r="CL37" s="63"/>
      <c r="CM37" s="288" t="s">
        <v>49</v>
      </c>
      <c r="CN37" s="289"/>
      <c r="CO37" s="289"/>
      <c r="CP37" s="289"/>
      <c r="CQ37" s="289"/>
      <c r="CR37" s="290"/>
      <c r="CS37" s="1"/>
      <c r="CT37" s="1"/>
      <c r="CU37" s="1"/>
      <c r="CV37" s="1"/>
      <c r="CW37" s="1"/>
      <c r="CX37" s="1"/>
      <c r="CY37" s="1"/>
      <c r="CZ37" s="1"/>
      <c r="DA37" s="1"/>
    </row>
    <row r="38" spans="1:106" ht="21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26" t="s">
        <v>62</v>
      </c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/>
      <c r="BG38" s="329">
        <f>IF(SUM(BG28:BT37)=0,"",SUM(BG28:BT37))</f>
        <v>183000</v>
      </c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64"/>
      <c r="BV38" s="331" t="s">
        <v>63</v>
      </c>
      <c r="BW38" s="332"/>
      <c r="BX38" s="332"/>
      <c r="BY38" s="332"/>
      <c r="BZ38" s="332"/>
      <c r="CA38" s="332"/>
      <c r="CB38" s="332"/>
      <c r="CC38" s="332"/>
      <c r="CD38" s="333"/>
      <c r="CE38" s="334">
        <f>IF(BG38="","",SUM(CE39:CQ41))</f>
        <v>16400</v>
      </c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65"/>
      <c r="CS38" s="1"/>
      <c r="CT38" s="1"/>
      <c r="CU38" s="1"/>
      <c r="CV38" s="1"/>
      <c r="CW38" s="1"/>
      <c r="CX38" s="1"/>
      <c r="CY38" s="1"/>
      <c r="CZ38" s="1"/>
      <c r="DA38" s="1"/>
    </row>
    <row r="39" spans="1:10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36" t="s">
        <v>64</v>
      </c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8"/>
      <c r="BG39" s="339">
        <f>IF($BG$38="","",SUMIF($BV$28:$CD$37,"",$BG$28:$BT$37))</f>
        <v>100000</v>
      </c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66"/>
      <c r="BV39" s="341" t="s">
        <v>63</v>
      </c>
      <c r="BW39" s="342"/>
      <c r="BX39" s="342"/>
      <c r="BY39" s="342"/>
      <c r="BZ39" s="342"/>
      <c r="CA39" s="342"/>
      <c r="CB39" s="342"/>
      <c r="CC39" s="342"/>
      <c r="CD39" s="343"/>
      <c r="CE39" s="339">
        <f>IF(BG38="","",ROUND(BG39*0.1,0))</f>
        <v>10000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67"/>
      <c r="CS39" s="1"/>
      <c r="CT39" s="1"/>
      <c r="CU39" s="1"/>
      <c r="CV39" s="1"/>
      <c r="CW39" s="1"/>
      <c r="CX39" s="1"/>
      <c r="CY39" s="1"/>
      <c r="CZ39" s="1"/>
      <c r="DA39" s="1"/>
    </row>
    <row r="40" spans="1:10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18" t="s">
        <v>65</v>
      </c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20"/>
      <c r="BG40" s="321">
        <f>IF($BG$38="","",SUMIF($BV$28:$CD$37,"※軽",$BG$28:$BT$37))</f>
        <v>80000</v>
      </c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68"/>
      <c r="BV40" s="323" t="s">
        <v>63</v>
      </c>
      <c r="BW40" s="324"/>
      <c r="BX40" s="324"/>
      <c r="BY40" s="324"/>
      <c r="BZ40" s="324"/>
      <c r="CA40" s="324"/>
      <c r="CB40" s="324"/>
      <c r="CC40" s="324"/>
      <c r="CD40" s="325"/>
      <c r="CE40" s="321">
        <f>IF(BG38="","",ROUND(BG40*0.08,0))</f>
        <v>6400</v>
      </c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69"/>
      <c r="CS40" s="1"/>
      <c r="CT40" s="1"/>
      <c r="CU40" s="1"/>
      <c r="CV40" s="1"/>
      <c r="CW40" s="1"/>
      <c r="CX40" s="1"/>
      <c r="CY40" s="1"/>
      <c r="CZ40" s="1"/>
      <c r="DA40" s="1"/>
    </row>
    <row r="41" spans="1:10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50" t="s">
        <v>66</v>
      </c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2"/>
      <c r="BG41" s="353">
        <f>IF($BG$38="","",SUMIF($BV$28:$CD$37,"税外",$BG$28:$BT$37))</f>
        <v>3000</v>
      </c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70"/>
      <c r="BV41" s="355" t="s">
        <v>67</v>
      </c>
      <c r="BW41" s="356"/>
      <c r="BX41" s="356"/>
      <c r="BY41" s="356"/>
      <c r="BZ41" s="356"/>
      <c r="CA41" s="356"/>
      <c r="CB41" s="356"/>
      <c r="CC41" s="356"/>
      <c r="CD41" s="357"/>
      <c r="CE41" s="353">
        <f>IF(BG38="","",ROUND(BG41*0,0))</f>
        <v>0</v>
      </c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7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s="1" customFormat="1" ht="19.5" customHeight="1">
      <c r="D42" s="72" t="s">
        <v>68</v>
      </c>
    </row>
    <row r="43" spans="1:106" s="1" customFormat="1" ht="19.5" customHeight="1">
      <c r="C43" s="73" t="s">
        <v>69</v>
      </c>
      <c r="D43" s="73"/>
      <c r="E43" s="73"/>
      <c r="F43" s="73" t="s">
        <v>70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</row>
    <row r="44" spans="1:106" s="1" customFormat="1" ht="19.5" customHeight="1">
      <c r="C44" s="73"/>
      <c r="D44" s="73"/>
      <c r="E44" s="73"/>
      <c r="F44" s="73" t="s">
        <v>115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</row>
    <row r="45" spans="1:106" s="1" customFormat="1" ht="19.5" customHeight="1">
      <c r="C45" s="73" t="s">
        <v>71</v>
      </c>
      <c r="D45" s="73"/>
      <c r="E45" s="73"/>
      <c r="F45" s="73" t="s">
        <v>72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</row>
    <row r="46" spans="1:106" s="1" customFormat="1" ht="19.5" customHeight="1">
      <c r="C46" s="73"/>
      <c r="D46" s="73"/>
      <c r="E46" s="73"/>
      <c r="F46" s="73" t="s">
        <v>73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</row>
    <row r="47" spans="1:106" s="1" customFormat="1" ht="19.5" customHeight="1">
      <c r="C47" s="73" t="s">
        <v>74</v>
      </c>
      <c r="D47" s="73"/>
      <c r="E47" s="73"/>
      <c r="F47" s="73" t="s">
        <v>75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</row>
    <row r="48" spans="1:106" s="1" customFormat="1" ht="19.5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</row>
    <row r="49" spans="1:96" s="1" customFormat="1" ht="19.5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</row>
    <row r="50" spans="1:96" s="1" customFormat="1" ht="24.75" customHeight="1">
      <c r="B50" s="2" t="s">
        <v>0</v>
      </c>
      <c r="AF50" s="127" t="s">
        <v>1</v>
      </c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Z50" s="128" t="s">
        <v>76</v>
      </c>
      <c r="CA50" s="128"/>
      <c r="CB50" s="128"/>
      <c r="CC50" s="129"/>
      <c r="CD50" s="130" t="s">
        <v>77</v>
      </c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2"/>
    </row>
    <row r="51" spans="1:96" s="1" customFormat="1" ht="20.25" customHeight="1">
      <c r="A51" s="347" t="str">
        <f>IF(A2="","",A2)</f>
        <v>丸田・○○・△△　経常建設共同企業体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CF51" s="134">
        <f>IF(CF2="","",CF2)</f>
        <v>45200</v>
      </c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</row>
    <row r="52" spans="1:96" s="1" customFormat="1" ht="20.25" customHeight="1" thickBot="1">
      <c r="B52" s="1" t="s">
        <v>4</v>
      </c>
      <c r="AJ52" s="4" t="s">
        <v>5</v>
      </c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" t="s">
        <v>6</v>
      </c>
      <c r="BW52" s="135">
        <f>IF(BW3="","",BW3)</f>
        <v>5</v>
      </c>
      <c r="BX52" s="135"/>
      <c r="BY52" s="135"/>
      <c r="BZ52" s="135"/>
      <c r="CA52" s="1" t="s">
        <v>7</v>
      </c>
      <c r="CD52" s="135">
        <f>IF(CD3="","",CD3)</f>
        <v>10</v>
      </c>
      <c r="CE52" s="135"/>
      <c r="CF52" s="135"/>
      <c r="CG52" s="135"/>
      <c r="CH52" s="1" t="s">
        <v>8</v>
      </c>
      <c r="CK52" s="348">
        <f>IF(CK3="","",CK3)</f>
        <v>1</v>
      </c>
      <c r="CL52" s="135"/>
      <c r="CM52" s="135"/>
      <c r="CN52" s="135"/>
      <c r="CO52" s="1" t="s">
        <v>9</v>
      </c>
    </row>
    <row r="53" spans="1:96" s="1" customFormat="1" ht="18" customHeight="1" thickBot="1">
      <c r="BQ53" s="5"/>
      <c r="BR53" s="143" t="s">
        <v>10</v>
      </c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5"/>
      <c r="CD53" s="6"/>
      <c r="CE53" s="144">
        <f>IF(CE4="","",CE4)</f>
        <v>123456</v>
      </c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84"/>
    </row>
    <row r="54" spans="1:96" s="1" customFormat="1" ht="19.5" customHeight="1" thickBot="1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612"/>
      <c r="M54" s="613"/>
      <c r="N54" s="614"/>
      <c r="O54" s="612"/>
      <c r="P54" s="613"/>
      <c r="Q54" s="614"/>
      <c r="R54" s="612"/>
      <c r="S54" s="613"/>
      <c r="T54" s="614"/>
      <c r="U54" s="612"/>
      <c r="V54" s="613"/>
      <c r="W54" s="614"/>
      <c r="X54" s="612"/>
      <c r="Y54" s="613"/>
      <c r="Z54" s="614"/>
      <c r="AA54" s="612"/>
      <c r="AB54" s="613"/>
      <c r="AC54" s="615"/>
      <c r="AD54" s="10"/>
      <c r="AY54" s="5"/>
      <c r="AZ54" s="11"/>
      <c r="BA54" s="154" t="s">
        <v>12</v>
      </c>
      <c r="BB54" s="154"/>
      <c r="BC54" s="154"/>
      <c r="BD54" s="154"/>
      <c r="BE54" s="154"/>
      <c r="BF54" s="154"/>
      <c r="BG54" s="154"/>
      <c r="BH54" s="154"/>
      <c r="BI54" s="12"/>
      <c r="BJ54" s="85"/>
      <c r="BK54" s="360" t="str">
        <f>IF(BK5="","",BK5)</f>
        <v>網走市南○条東○丁目○番地○</v>
      </c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86"/>
    </row>
    <row r="55" spans="1:96" s="1" customFormat="1" ht="19.5" customHeight="1">
      <c r="A55" s="15" t="s">
        <v>13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62" t="str">
        <f>IF(L6="","",L6)</f>
        <v>網走○○改良工事</v>
      </c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3"/>
      <c r="AZ55" s="17"/>
      <c r="BA55" s="155"/>
      <c r="BB55" s="155"/>
      <c r="BC55" s="155"/>
      <c r="BD55" s="155"/>
      <c r="BE55" s="155"/>
      <c r="BF55" s="155"/>
      <c r="BG55" s="155"/>
      <c r="BH55" s="155"/>
      <c r="BI55" s="18"/>
      <c r="BJ55" s="87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88"/>
    </row>
    <row r="56" spans="1:96" s="1" customFormat="1" ht="19.5" customHeight="1" thickBot="1">
      <c r="A56" s="21" t="s">
        <v>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4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6"/>
      <c r="AZ56" s="23"/>
      <c r="BA56" s="141" t="s">
        <v>15</v>
      </c>
      <c r="BB56" s="141"/>
      <c r="BC56" s="141"/>
      <c r="BD56" s="141"/>
      <c r="BE56" s="141"/>
      <c r="BF56" s="141"/>
      <c r="BG56" s="141"/>
      <c r="BH56" s="141"/>
      <c r="BI56" s="24"/>
      <c r="BJ56" s="89"/>
      <c r="BK56" s="367" t="str">
        <f>IF(BK7="","",BK7)</f>
        <v>株式会社　○○商事</v>
      </c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141"/>
      <c r="CP56" s="141"/>
      <c r="CQ56" s="141"/>
      <c r="CR56" s="142"/>
    </row>
    <row r="57" spans="1:96" s="1" customFormat="1" ht="3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Z57" s="17"/>
      <c r="BA57" s="135"/>
      <c r="BB57" s="135"/>
      <c r="BC57" s="135"/>
      <c r="BD57" s="135"/>
      <c r="BE57" s="135"/>
      <c r="BF57" s="135"/>
      <c r="BG57" s="135"/>
      <c r="BH57" s="135"/>
      <c r="BJ57" s="90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135"/>
      <c r="CP57" s="135"/>
      <c r="CQ57" s="135"/>
      <c r="CR57" s="370"/>
    </row>
    <row r="58" spans="1:96" s="1" customFormat="1" ht="19.5" customHeight="1">
      <c r="A58" s="30"/>
      <c r="B58" s="372" t="s">
        <v>16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4"/>
      <c r="W58" s="91"/>
      <c r="X58" s="378">
        <f>BG87+CE87</f>
        <v>199400</v>
      </c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92"/>
      <c r="AS58" s="30"/>
      <c r="AT58" s="30"/>
      <c r="AU58" s="30"/>
      <c r="AV58" s="30"/>
      <c r="AZ58" s="31"/>
      <c r="BA58" s="155"/>
      <c r="BB58" s="155"/>
      <c r="BC58" s="155"/>
      <c r="BD58" s="155"/>
      <c r="BE58" s="155"/>
      <c r="BF58" s="155"/>
      <c r="BG58" s="155"/>
      <c r="BH58" s="155"/>
      <c r="BI58" s="18"/>
      <c r="BJ58" s="93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155"/>
      <c r="CP58" s="155"/>
      <c r="CQ58" s="155"/>
      <c r="CR58" s="371"/>
    </row>
    <row r="59" spans="1:96" s="1" customFormat="1" ht="19.5" customHeight="1">
      <c r="A59" s="30"/>
      <c r="B59" s="375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7"/>
      <c r="W59" s="94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95"/>
      <c r="AS59" s="80"/>
      <c r="AT59" s="80"/>
      <c r="AU59" s="30"/>
      <c r="AZ59" s="17"/>
      <c r="BA59" s="179" t="s">
        <v>17</v>
      </c>
      <c r="BB59" s="179"/>
      <c r="BC59" s="179"/>
      <c r="BD59" s="179"/>
      <c r="BE59" s="179"/>
      <c r="BF59" s="179"/>
      <c r="BG59" s="179"/>
      <c r="BH59" s="179"/>
      <c r="BJ59" s="296"/>
      <c r="BK59" s="179"/>
      <c r="BL59" s="179"/>
      <c r="BM59" s="179"/>
      <c r="BN59" s="179"/>
      <c r="BO59" s="38"/>
      <c r="BP59" s="179" t="str">
        <f>IF(BP10="","",BP10)</f>
        <v>0152-12-3456</v>
      </c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81"/>
    </row>
    <row r="60" spans="1:96" s="1" customFormat="1" ht="19.5" customHeight="1">
      <c r="L60" s="1" t="s">
        <v>18</v>
      </c>
      <c r="X60" s="36"/>
      <c r="Y60" s="36"/>
      <c r="Z60" s="236"/>
      <c r="AA60" s="236"/>
      <c r="AB60" s="237">
        <f>CE87</f>
        <v>16400</v>
      </c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36" t="s">
        <v>19</v>
      </c>
      <c r="AS60" s="80"/>
      <c r="AT60" s="80"/>
      <c r="AZ60" s="37"/>
      <c r="BA60" s="179" t="s">
        <v>20</v>
      </c>
      <c r="BB60" s="179"/>
      <c r="BC60" s="179"/>
      <c r="BD60" s="179"/>
      <c r="BE60" s="179"/>
      <c r="BF60" s="179"/>
      <c r="BG60" s="179"/>
      <c r="BH60" s="179"/>
      <c r="BI60" s="38"/>
      <c r="BJ60" s="39"/>
      <c r="BK60" s="38"/>
      <c r="BL60" s="38"/>
      <c r="BM60" s="38"/>
      <c r="BN60" s="38"/>
      <c r="BO60" s="38"/>
      <c r="BP60" s="179" t="str">
        <f>IF(BP11="","",BP11)</f>
        <v>0152-12-7890</v>
      </c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81"/>
    </row>
    <row r="61" spans="1:96" s="1" customFormat="1" ht="16.5" customHeight="1">
      <c r="A61" s="381" t="s">
        <v>21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Z61" s="200" t="s">
        <v>22</v>
      </c>
      <c r="BA61" s="141"/>
      <c r="BB61" s="141"/>
      <c r="BC61" s="141"/>
      <c r="BD61" s="141"/>
      <c r="BE61" s="141"/>
      <c r="BF61" s="141"/>
      <c r="BG61" s="141"/>
      <c r="BH61" s="141"/>
      <c r="BI61" s="201"/>
      <c r="BJ61" s="24"/>
      <c r="BK61" s="24"/>
      <c r="BL61" s="239" t="s">
        <v>23</v>
      </c>
      <c r="BM61" s="239"/>
      <c r="BN61" s="239"/>
      <c r="BO61" s="239"/>
      <c r="BP61" s="606" t="str">
        <f>IF(BP12="","",BP12)</f>
        <v>１２３４５６７８９０１２３</v>
      </c>
      <c r="BQ61" s="606"/>
      <c r="BR61" s="606"/>
      <c r="BS61" s="606"/>
      <c r="BT61" s="606"/>
      <c r="BU61" s="606"/>
      <c r="BV61" s="606"/>
      <c r="BW61" s="606"/>
      <c r="BX61" s="606"/>
      <c r="BY61" s="606"/>
      <c r="BZ61" s="606"/>
      <c r="CA61" s="606"/>
      <c r="CB61" s="606"/>
      <c r="CC61" s="606"/>
      <c r="CD61" s="606"/>
      <c r="CE61" s="606"/>
      <c r="CF61" s="606"/>
      <c r="CG61" s="606"/>
      <c r="CH61" s="606"/>
      <c r="CI61" s="606"/>
      <c r="CJ61" s="606"/>
      <c r="CK61" s="606"/>
      <c r="CL61" s="606"/>
      <c r="CM61" s="606"/>
      <c r="CN61" s="606"/>
      <c r="CO61" s="606"/>
      <c r="CP61" s="141"/>
      <c r="CQ61" s="141"/>
      <c r="CR61" s="142"/>
    </row>
    <row r="62" spans="1:96" s="1" customFormat="1" ht="3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Z62" s="202"/>
      <c r="BA62" s="155"/>
      <c r="BB62" s="155"/>
      <c r="BC62" s="155"/>
      <c r="BD62" s="155"/>
      <c r="BE62" s="155"/>
      <c r="BF62" s="155"/>
      <c r="BG62" s="155"/>
      <c r="BH62" s="155"/>
      <c r="BI62" s="203"/>
      <c r="BJ62" s="18"/>
      <c r="BK62" s="18"/>
      <c r="BL62" s="40"/>
      <c r="BM62" s="41"/>
      <c r="BN62" s="41"/>
      <c r="BO62" s="41"/>
      <c r="BP62" s="96"/>
      <c r="BQ62" s="97"/>
      <c r="BR62" s="96"/>
      <c r="BS62" s="97"/>
      <c r="BT62" s="96"/>
      <c r="BU62" s="97"/>
      <c r="BV62" s="96"/>
      <c r="BW62" s="97"/>
      <c r="BX62" s="96"/>
      <c r="BY62" s="97"/>
      <c r="BZ62" s="96"/>
      <c r="CA62" s="97"/>
      <c r="CB62" s="96"/>
      <c r="CC62" s="97"/>
      <c r="CD62" s="96"/>
      <c r="CE62" s="97"/>
      <c r="CF62" s="96"/>
      <c r="CG62" s="97"/>
      <c r="CH62" s="96"/>
      <c r="CI62" s="97"/>
      <c r="CJ62" s="96"/>
      <c r="CK62" s="97"/>
      <c r="CL62" s="96"/>
      <c r="CM62" s="97"/>
      <c r="CN62" s="96"/>
      <c r="CO62" s="97"/>
      <c r="CP62" s="18"/>
      <c r="CQ62" s="18"/>
      <c r="CR62" s="98"/>
    </row>
    <row r="63" spans="1:96" s="1" customFormat="1" ht="9.75" customHeight="1" thickBo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Z63" s="200" t="s">
        <v>25</v>
      </c>
      <c r="BA63" s="141"/>
      <c r="BB63" s="141"/>
      <c r="BC63" s="141"/>
      <c r="BD63" s="141"/>
      <c r="BE63" s="141"/>
      <c r="BF63" s="141"/>
      <c r="BG63" s="141"/>
      <c r="BH63" s="141"/>
      <c r="BI63" s="201"/>
      <c r="BJ63" s="383" t="str">
        <f>IF(BJ14="","",BJ14)</f>
        <v>○○銀行</v>
      </c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141" t="s">
        <v>26</v>
      </c>
      <c r="CA63" s="141"/>
      <c r="CB63" s="141"/>
      <c r="CC63" s="208" t="str">
        <f>IF(CC14="","",CC14)</f>
        <v>網走</v>
      </c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 t="s">
        <v>27</v>
      </c>
      <c r="CP63" s="208"/>
      <c r="CQ63" s="208"/>
      <c r="CR63" s="209"/>
    </row>
    <row r="64" spans="1:96" s="1" customFormat="1" ht="9.75" customHeight="1">
      <c r="A64" s="385" t="s">
        <v>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358"/>
      <c r="AC64" s="387" t="str">
        <f>IF(AC15="","",AC15)</f>
        <v/>
      </c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91"/>
      <c r="AZ64" s="202"/>
      <c r="BA64" s="155"/>
      <c r="BB64" s="155"/>
      <c r="BC64" s="155"/>
      <c r="BD64" s="155"/>
      <c r="BE64" s="155"/>
      <c r="BF64" s="155"/>
      <c r="BG64" s="155"/>
      <c r="BH64" s="155"/>
      <c r="BI64" s="203"/>
      <c r="BJ64" s="384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155"/>
      <c r="CA64" s="155"/>
      <c r="CB64" s="155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1"/>
    </row>
    <row r="65" spans="1:108" s="1" customFormat="1" ht="9.75" customHeight="1">
      <c r="A65" s="202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386"/>
      <c r="AC65" s="389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2"/>
      <c r="AZ65" s="232" t="s">
        <v>29</v>
      </c>
      <c r="BA65" s="135"/>
      <c r="BB65" s="135"/>
      <c r="BC65" s="135"/>
      <c r="BD65" s="135"/>
      <c r="BE65" s="135"/>
      <c r="BF65" s="135"/>
      <c r="BG65" s="135"/>
      <c r="BH65" s="135"/>
      <c r="BI65" s="393"/>
      <c r="BJ65" s="607" t="str">
        <f>IF(BJ16="","",BJ16)</f>
        <v>普通預金</v>
      </c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370"/>
    </row>
    <row r="66" spans="1:108" s="1" customFormat="1" ht="9.75" customHeight="1">
      <c r="A66" s="200" t="s">
        <v>30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501"/>
      <c r="AC66" s="510" t="str">
        <f>IF(AC17="","",AC17)</f>
        <v/>
      </c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142"/>
      <c r="AZ66" s="202"/>
      <c r="BA66" s="155"/>
      <c r="BB66" s="155"/>
      <c r="BC66" s="155"/>
      <c r="BD66" s="155"/>
      <c r="BE66" s="155"/>
      <c r="BF66" s="155"/>
      <c r="BG66" s="155"/>
      <c r="BH66" s="155"/>
      <c r="BI66" s="203"/>
      <c r="BJ66" s="608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371"/>
    </row>
    <row r="67" spans="1:108" s="1" customFormat="1" ht="9.75" customHeight="1">
      <c r="A67" s="202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386"/>
      <c r="AC67" s="389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71"/>
      <c r="AZ67" s="200" t="s">
        <v>31</v>
      </c>
      <c r="BA67" s="141"/>
      <c r="BB67" s="141"/>
      <c r="BC67" s="141"/>
      <c r="BD67" s="141"/>
      <c r="BE67" s="141"/>
      <c r="BF67" s="141"/>
      <c r="BG67" s="141"/>
      <c r="BH67" s="141"/>
      <c r="BI67" s="201"/>
      <c r="BJ67" s="598">
        <f>IF(BJ18="","",BJ18)</f>
        <v>1234567</v>
      </c>
      <c r="BK67" s="599"/>
      <c r="BL67" s="599"/>
      <c r="BM67" s="599"/>
      <c r="BN67" s="599"/>
      <c r="BO67" s="599"/>
      <c r="BP67" s="599"/>
      <c r="BQ67" s="599"/>
      <c r="BR67" s="599"/>
      <c r="BS67" s="599"/>
      <c r="BT67" s="599"/>
      <c r="BU67" s="599"/>
      <c r="BV67" s="599"/>
      <c r="BW67" s="599"/>
      <c r="BX67" s="599"/>
      <c r="BY67" s="599"/>
      <c r="BZ67" s="599"/>
      <c r="CA67" s="599"/>
      <c r="CB67" s="599"/>
      <c r="CC67" s="599"/>
      <c r="CD67" s="599"/>
      <c r="CE67" s="599"/>
      <c r="CF67" s="599"/>
      <c r="CG67" s="599"/>
      <c r="CH67" s="599"/>
      <c r="CI67" s="599"/>
      <c r="CJ67" s="599"/>
      <c r="CK67" s="599"/>
      <c r="CL67" s="599"/>
      <c r="CM67" s="599"/>
      <c r="CN67" s="599"/>
      <c r="CO67" s="599"/>
      <c r="CP67" s="599"/>
      <c r="CQ67" s="599"/>
      <c r="CR67" s="600"/>
    </row>
    <row r="68" spans="1:108" s="1" customFormat="1" ht="9.75" customHeight="1">
      <c r="A68" s="200" t="s">
        <v>32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501"/>
      <c r="AC68" s="510" t="str">
        <f>IF(AC19="","",AC19)</f>
        <v/>
      </c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142"/>
      <c r="AV68" s="17"/>
      <c r="AZ68" s="202"/>
      <c r="BA68" s="155"/>
      <c r="BB68" s="155"/>
      <c r="BC68" s="155"/>
      <c r="BD68" s="155"/>
      <c r="BE68" s="155"/>
      <c r="BF68" s="155"/>
      <c r="BG68" s="155"/>
      <c r="BH68" s="155"/>
      <c r="BI68" s="203"/>
      <c r="BJ68" s="609"/>
      <c r="BK68" s="610"/>
      <c r="BL68" s="610"/>
      <c r="BM68" s="610"/>
      <c r="BN68" s="610"/>
      <c r="BO68" s="610"/>
      <c r="BP68" s="610"/>
      <c r="BQ68" s="610"/>
      <c r="BR68" s="610"/>
      <c r="BS68" s="610"/>
      <c r="BT68" s="610"/>
      <c r="BU68" s="610"/>
      <c r="BV68" s="610"/>
      <c r="BW68" s="610"/>
      <c r="BX68" s="610"/>
      <c r="BY68" s="610"/>
      <c r="BZ68" s="610"/>
      <c r="CA68" s="610"/>
      <c r="CB68" s="610"/>
      <c r="CC68" s="610"/>
      <c r="CD68" s="610"/>
      <c r="CE68" s="610"/>
      <c r="CF68" s="610"/>
      <c r="CG68" s="610"/>
      <c r="CH68" s="610"/>
      <c r="CI68" s="610"/>
      <c r="CJ68" s="610"/>
      <c r="CK68" s="610"/>
      <c r="CL68" s="610"/>
      <c r="CM68" s="610"/>
      <c r="CN68" s="610"/>
      <c r="CO68" s="610"/>
      <c r="CP68" s="610"/>
      <c r="CQ68" s="610"/>
      <c r="CR68" s="611"/>
      <c r="DB68" s="99"/>
    </row>
    <row r="69" spans="1:108" s="1" customFormat="1" ht="9.75" customHeight="1">
      <c r="A69" s="202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386"/>
      <c r="AC69" s="389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71"/>
      <c r="AZ69" s="585" t="s">
        <v>33</v>
      </c>
      <c r="BA69" s="586"/>
      <c r="BB69" s="586"/>
      <c r="BC69" s="586"/>
      <c r="BD69" s="586"/>
      <c r="BE69" s="586"/>
      <c r="BF69" s="586"/>
      <c r="BG69" s="586"/>
      <c r="BH69" s="586"/>
      <c r="BI69" s="587"/>
      <c r="BJ69" s="598" t="str">
        <f>IF(BJ20="","",BJ20)</f>
        <v>カ）マルマルショウジ</v>
      </c>
      <c r="BK69" s="599"/>
      <c r="BL69" s="599"/>
      <c r="BM69" s="599"/>
      <c r="BN69" s="599"/>
      <c r="BO69" s="599"/>
      <c r="BP69" s="599"/>
      <c r="BQ69" s="599"/>
      <c r="BR69" s="599"/>
      <c r="BS69" s="599"/>
      <c r="BT69" s="599"/>
      <c r="BU69" s="599"/>
      <c r="BV69" s="599"/>
      <c r="BW69" s="599"/>
      <c r="BX69" s="599"/>
      <c r="BY69" s="599"/>
      <c r="BZ69" s="599"/>
      <c r="CA69" s="599"/>
      <c r="CB69" s="599"/>
      <c r="CC69" s="599"/>
      <c r="CD69" s="599"/>
      <c r="CE69" s="599"/>
      <c r="CF69" s="599"/>
      <c r="CG69" s="599"/>
      <c r="CH69" s="599"/>
      <c r="CI69" s="599"/>
      <c r="CJ69" s="599"/>
      <c r="CK69" s="599"/>
      <c r="CL69" s="599"/>
      <c r="CM69" s="599"/>
      <c r="CN69" s="599"/>
      <c r="CO69" s="599"/>
      <c r="CP69" s="599"/>
      <c r="CQ69" s="599"/>
      <c r="CR69" s="600"/>
      <c r="DC69" s="100"/>
      <c r="DD69" s="100"/>
    </row>
    <row r="70" spans="1:108" s="1" customFormat="1" ht="9.75" customHeight="1">
      <c r="A70" s="526" t="s">
        <v>34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405" t="s">
        <v>35</v>
      </c>
      <c r="S70" s="405"/>
      <c r="T70" s="521" t="str">
        <f>IF(T21="","",T21)</f>
        <v/>
      </c>
      <c r="U70" s="521"/>
      <c r="V70" s="521"/>
      <c r="W70" s="521"/>
      <c r="X70" s="521"/>
      <c r="Y70" s="521"/>
      <c r="Z70" s="405" t="s">
        <v>36</v>
      </c>
      <c r="AA70" s="405"/>
      <c r="AB70" s="532"/>
      <c r="AC70" s="510" t="str">
        <f>IF(AC21="","",AC21)</f>
        <v/>
      </c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142"/>
      <c r="AZ70" s="588"/>
      <c r="BA70" s="589"/>
      <c r="BB70" s="589"/>
      <c r="BC70" s="589"/>
      <c r="BD70" s="589"/>
      <c r="BE70" s="589"/>
      <c r="BF70" s="589"/>
      <c r="BG70" s="589"/>
      <c r="BH70" s="589"/>
      <c r="BI70" s="590"/>
      <c r="BJ70" s="601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602"/>
      <c r="DC70" s="100"/>
      <c r="DD70" s="100"/>
    </row>
    <row r="71" spans="1:108" s="1" customFormat="1" ht="9.75" customHeight="1">
      <c r="A71" s="528"/>
      <c r="B71" s="529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30"/>
      <c r="S71" s="530"/>
      <c r="T71" s="531"/>
      <c r="U71" s="531"/>
      <c r="V71" s="531"/>
      <c r="W71" s="531"/>
      <c r="X71" s="531"/>
      <c r="Y71" s="531"/>
      <c r="Z71" s="530"/>
      <c r="AA71" s="530"/>
      <c r="AB71" s="533"/>
      <c r="AC71" s="389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71"/>
      <c r="AZ71" s="588"/>
      <c r="BA71" s="589"/>
      <c r="BB71" s="589"/>
      <c r="BC71" s="589"/>
      <c r="BD71" s="589"/>
      <c r="BE71" s="589"/>
      <c r="BF71" s="589"/>
      <c r="BG71" s="589"/>
      <c r="BH71" s="589"/>
      <c r="BI71" s="590"/>
      <c r="BJ71" s="601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602"/>
    </row>
    <row r="72" spans="1:108" s="1" customFormat="1" ht="9.75" customHeight="1" thickBot="1">
      <c r="A72" s="200" t="s">
        <v>37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405" t="s">
        <v>35</v>
      </c>
      <c r="S72" s="405"/>
      <c r="T72" s="521" t="str">
        <f>IF(T23="","",T23)</f>
        <v/>
      </c>
      <c r="U72" s="521"/>
      <c r="V72" s="521"/>
      <c r="W72" s="521"/>
      <c r="X72" s="521"/>
      <c r="Y72" s="521"/>
      <c r="Z72" s="405" t="s">
        <v>36</v>
      </c>
      <c r="AA72" s="405"/>
      <c r="AB72" s="405"/>
      <c r="AC72" s="510" t="str">
        <f>IF(AC23="","",AC23)</f>
        <v/>
      </c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101"/>
      <c r="AZ72" s="591"/>
      <c r="BA72" s="592"/>
      <c r="BB72" s="592"/>
      <c r="BC72" s="592"/>
      <c r="BD72" s="592"/>
      <c r="BE72" s="592"/>
      <c r="BF72" s="592"/>
      <c r="BG72" s="592"/>
      <c r="BH72" s="592"/>
      <c r="BI72" s="593"/>
      <c r="BJ72" s="603"/>
      <c r="BK72" s="604"/>
      <c r="BL72" s="604"/>
      <c r="BM72" s="604"/>
      <c r="BN72" s="604"/>
      <c r="BO72" s="604"/>
      <c r="BP72" s="604"/>
      <c r="BQ72" s="604"/>
      <c r="BR72" s="604"/>
      <c r="BS72" s="604"/>
      <c r="BT72" s="604"/>
      <c r="BU72" s="604"/>
      <c r="BV72" s="604"/>
      <c r="BW72" s="604"/>
      <c r="BX72" s="604"/>
      <c r="BY72" s="604"/>
      <c r="BZ72" s="604"/>
      <c r="CA72" s="604"/>
      <c r="CB72" s="604"/>
      <c r="CC72" s="604"/>
      <c r="CD72" s="604"/>
      <c r="CE72" s="604"/>
      <c r="CF72" s="604"/>
      <c r="CG72" s="604"/>
      <c r="CH72" s="604"/>
      <c r="CI72" s="604"/>
      <c r="CJ72" s="604"/>
      <c r="CK72" s="604"/>
      <c r="CL72" s="604"/>
      <c r="CM72" s="604"/>
      <c r="CN72" s="604"/>
      <c r="CO72" s="604"/>
      <c r="CP72" s="604"/>
      <c r="CQ72" s="604"/>
      <c r="CR72" s="605"/>
    </row>
    <row r="73" spans="1:108" s="1" customFormat="1" ht="9.75" customHeight="1" thickBot="1">
      <c r="A73" s="403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6"/>
      <c r="S73" s="406"/>
      <c r="T73" s="522"/>
      <c r="U73" s="522"/>
      <c r="V73" s="522"/>
      <c r="W73" s="522"/>
      <c r="X73" s="522"/>
      <c r="Y73" s="522"/>
      <c r="Z73" s="523"/>
      <c r="AA73" s="523"/>
      <c r="AB73" s="523"/>
      <c r="AC73" s="524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102"/>
      <c r="AV73" s="17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</row>
    <row r="74" spans="1:108" s="1" customFormat="1" ht="19.5" customHeight="1" thickBot="1">
      <c r="A74" s="103"/>
      <c r="B74" s="9" t="s">
        <v>38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426" t="str">
        <f>IF(M25="","",M25)</f>
        <v/>
      </c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8"/>
      <c r="AU74" s="12"/>
      <c r="AZ74" s="82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V74" s="266" t="s">
        <v>39</v>
      </c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</row>
    <row r="75" spans="1:108" s="1" customFormat="1" ht="4.5" customHeight="1" thickBot="1"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</row>
    <row r="76" spans="1:108" s="1" customFormat="1" ht="19.5" customHeight="1">
      <c r="A76" s="429" t="s">
        <v>8</v>
      </c>
      <c r="B76" s="430"/>
      <c r="C76" s="431"/>
      <c r="D76" s="432" t="s">
        <v>9</v>
      </c>
      <c r="E76" s="154"/>
      <c r="F76" s="433"/>
      <c r="G76" s="434" t="s">
        <v>40</v>
      </c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5"/>
      <c r="AJ76" s="436" t="s">
        <v>41</v>
      </c>
      <c r="AK76" s="430"/>
      <c r="AL76" s="430"/>
      <c r="AM76" s="430"/>
      <c r="AN76" s="430"/>
      <c r="AO76" s="430"/>
      <c r="AP76" s="430"/>
      <c r="AQ76" s="431"/>
      <c r="AR76" s="434" t="s">
        <v>42</v>
      </c>
      <c r="AS76" s="430"/>
      <c r="AT76" s="430"/>
      <c r="AU76" s="430"/>
      <c r="AV76" s="435"/>
      <c r="AW76" s="436" t="s">
        <v>43</v>
      </c>
      <c r="AX76" s="430"/>
      <c r="AY76" s="430"/>
      <c r="AZ76" s="430"/>
      <c r="BA76" s="430"/>
      <c r="BB76" s="430"/>
      <c r="BC76" s="430"/>
      <c r="BD76" s="430"/>
      <c r="BE76" s="430"/>
      <c r="BF76" s="435"/>
      <c r="BG76" s="436" t="s">
        <v>44</v>
      </c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5"/>
      <c r="BV76" s="581" t="s">
        <v>45</v>
      </c>
      <c r="BW76" s="581"/>
      <c r="BX76" s="581"/>
      <c r="BY76" s="581"/>
      <c r="BZ76" s="581"/>
      <c r="CA76" s="581"/>
      <c r="CB76" s="581"/>
      <c r="CC76" s="581"/>
      <c r="CD76" s="582"/>
      <c r="CE76" s="583" t="s">
        <v>46</v>
      </c>
      <c r="CF76" s="583"/>
      <c r="CG76" s="583"/>
      <c r="CH76" s="583"/>
      <c r="CI76" s="583"/>
      <c r="CJ76" s="583"/>
      <c r="CK76" s="583"/>
      <c r="CL76" s="584"/>
      <c r="CM76" s="407" t="s">
        <v>47</v>
      </c>
      <c r="CN76" s="408"/>
      <c r="CO76" s="408"/>
      <c r="CP76" s="408"/>
      <c r="CQ76" s="408"/>
      <c r="CR76" s="409"/>
      <c r="CS76" s="50"/>
    </row>
    <row r="77" spans="1:108" s="1" customFormat="1" ht="19.5" customHeight="1">
      <c r="A77" s="410" t="str">
        <f t="shared" ref="A77:A86" si="1">IF(A28="","",A28)</f>
        <v/>
      </c>
      <c r="B77" s="411"/>
      <c r="C77" s="412"/>
      <c r="D77" s="413" t="str">
        <f t="shared" ref="D77:D86" si="2">IF(D28="","",D28)</f>
        <v/>
      </c>
      <c r="E77" s="411"/>
      <c r="F77" s="412"/>
      <c r="G77" s="414" t="str">
        <f t="shared" ref="G77:G86" si="3">IF(G28="","",G28)</f>
        <v>別紙内訳</v>
      </c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6"/>
      <c r="AJ77" s="595" t="str">
        <f t="shared" ref="AJ77:AJ86" si="4">IF(AJ28="","",AJ28)</f>
        <v/>
      </c>
      <c r="AK77" s="595"/>
      <c r="AL77" s="595"/>
      <c r="AM77" s="595"/>
      <c r="AN77" s="595"/>
      <c r="AO77" s="595"/>
      <c r="AP77" s="595"/>
      <c r="AQ77" s="596"/>
      <c r="AR77" s="413" t="str">
        <f t="shared" ref="AR77:AR86" si="5">IF(AR28="","",AR28)</f>
        <v/>
      </c>
      <c r="AS77" s="411"/>
      <c r="AT77" s="411"/>
      <c r="AU77" s="411"/>
      <c r="AV77" s="597"/>
      <c r="AW77" s="422" t="str">
        <f>IF(AW28="","",AW28)</f>
        <v/>
      </c>
      <c r="AX77" s="423"/>
      <c r="AY77" s="423"/>
      <c r="AZ77" s="423"/>
      <c r="BA77" s="423"/>
      <c r="BB77" s="423"/>
      <c r="BC77" s="423"/>
      <c r="BD77" s="423"/>
      <c r="BE77" s="423"/>
      <c r="BF77" s="424"/>
      <c r="BG77" s="425">
        <f>IF(BG28="","",BG28)</f>
        <v>100000</v>
      </c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104"/>
      <c r="BV77" s="442" t="str">
        <f t="shared" ref="BV77:BV86" si="6">IF(BV28="","",BV28)</f>
        <v/>
      </c>
      <c r="BW77" s="141"/>
      <c r="BX77" s="141"/>
      <c r="BY77" s="141"/>
      <c r="BZ77" s="141"/>
      <c r="CA77" s="141"/>
      <c r="CB77" s="141"/>
      <c r="CC77" s="141"/>
      <c r="CD77" s="142"/>
      <c r="CE77" s="38"/>
      <c r="CF77" s="38"/>
      <c r="CG77" s="39"/>
      <c r="CH77" s="52"/>
      <c r="CI77" s="39"/>
      <c r="CJ77" s="52"/>
      <c r="CK77" s="38"/>
      <c r="CL77" s="52"/>
      <c r="CM77" s="437" t="s">
        <v>49</v>
      </c>
      <c r="CN77" s="438"/>
      <c r="CO77" s="438"/>
      <c r="CP77" s="438"/>
      <c r="CQ77" s="438"/>
      <c r="CR77" s="439"/>
      <c r="DB77" s="99"/>
    </row>
    <row r="78" spans="1:108" s="1" customFormat="1" ht="19.5" customHeight="1">
      <c r="A78" s="410" t="str">
        <f t="shared" si="1"/>
        <v/>
      </c>
      <c r="B78" s="411"/>
      <c r="C78" s="412"/>
      <c r="D78" s="413" t="str">
        <f t="shared" si="2"/>
        <v/>
      </c>
      <c r="E78" s="411"/>
      <c r="F78" s="412"/>
      <c r="G78" s="414" t="str">
        <f t="shared" si="3"/>
        <v/>
      </c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6"/>
      <c r="AJ78" s="595" t="str">
        <f t="shared" si="4"/>
        <v/>
      </c>
      <c r="AK78" s="595"/>
      <c r="AL78" s="595"/>
      <c r="AM78" s="595"/>
      <c r="AN78" s="595"/>
      <c r="AO78" s="595"/>
      <c r="AP78" s="595"/>
      <c r="AQ78" s="596"/>
      <c r="AR78" s="413" t="str">
        <f t="shared" si="5"/>
        <v/>
      </c>
      <c r="AS78" s="411"/>
      <c r="AT78" s="411"/>
      <c r="AU78" s="411"/>
      <c r="AV78" s="597"/>
      <c r="AW78" s="422" t="str">
        <f t="shared" ref="AW78:AW86" si="7">IF(AW29="","",AW29)</f>
        <v/>
      </c>
      <c r="AX78" s="423"/>
      <c r="AY78" s="423"/>
      <c r="AZ78" s="423"/>
      <c r="BA78" s="423"/>
      <c r="BB78" s="423"/>
      <c r="BC78" s="423"/>
      <c r="BD78" s="423"/>
      <c r="BE78" s="423"/>
      <c r="BF78" s="424"/>
      <c r="BG78" s="425">
        <f>IF(BG29="","",BG29)</f>
        <v>80000</v>
      </c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104"/>
      <c r="BV78" s="442" t="str">
        <f t="shared" si="6"/>
        <v>※軽</v>
      </c>
      <c r="BW78" s="141"/>
      <c r="BX78" s="141"/>
      <c r="BY78" s="141"/>
      <c r="BZ78" s="141"/>
      <c r="CA78" s="141"/>
      <c r="CB78" s="141"/>
      <c r="CC78" s="141"/>
      <c r="CD78" s="142"/>
      <c r="CE78" s="38"/>
      <c r="CF78" s="38"/>
      <c r="CG78" s="39"/>
      <c r="CH78" s="52"/>
      <c r="CI78" s="39"/>
      <c r="CJ78" s="52"/>
      <c r="CK78" s="38"/>
      <c r="CL78" s="52"/>
      <c r="CM78" s="437" t="s">
        <v>49</v>
      </c>
      <c r="CN78" s="438"/>
      <c r="CO78" s="438"/>
      <c r="CP78" s="438"/>
      <c r="CQ78" s="438"/>
      <c r="CR78" s="439"/>
      <c r="DB78" s="100"/>
      <c r="DC78" s="99"/>
      <c r="DD78" s="99"/>
    </row>
    <row r="79" spans="1:108" s="1" customFormat="1" ht="19.5" customHeight="1">
      <c r="A79" s="410" t="str">
        <f t="shared" si="1"/>
        <v/>
      </c>
      <c r="B79" s="411"/>
      <c r="C79" s="412"/>
      <c r="D79" s="413" t="str">
        <f t="shared" si="2"/>
        <v/>
      </c>
      <c r="E79" s="411"/>
      <c r="F79" s="412"/>
      <c r="G79" s="414" t="str">
        <f t="shared" si="3"/>
        <v/>
      </c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620" t="str">
        <f t="shared" si="4"/>
        <v/>
      </c>
      <c r="AK79" s="595"/>
      <c r="AL79" s="595"/>
      <c r="AM79" s="595"/>
      <c r="AN79" s="595"/>
      <c r="AO79" s="595"/>
      <c r="AP79" s="595"/>
      <c r="AQ79" s="596"/>
      <c r="AR79" s="413" t="str">
        <f t="shared" si="5"/>
        <v/>
      </c>
      <c r="AS79" s="411"/>
      <c r="AT79" s="411"/>
      <c r="AU79" s="411"/>
      <c r="AV79" s="597"/>
      <c r="AW79" s="422" t="str">
        <f t="shared" si="7"/>
        <v/>
      </c>
      <c r="AX79" s="423"/>
      <c r="AY79" s="423"/>
      <c r="AZ79" s="423"/>
      <c r="BA79" s="423"/>
      <c r="BB79" s="423"/>
      <c r="BC79" s="423"/>
      <c r="BD79" s="423"/>
      <c r="BE79" s="423"/>
      <c r="BF79" s="424"/>
      <c r="BG79" s="425">
        <f t="shared" ref="BG79:BG86" si="8">IF(BG30="","",BG30)</f>
        <v>3000</v>
      </c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105"/>
      <c r="BV79" s="442" t="str">
        <f t="shared" si="6"/>
        <v>税外</v>
      </c>
      <c r="BW79" s="141"/>
      <c r="BX79" s="141"/>
      <c r="BY79" s="141"/>
      <c r="BZ79" s="141"/>
      <c r="CA79" s="141"/>
      <c r="CB79" s="141"/>
      <c r="CC79" s="141"/>
      <c r="CD79" s="142"/>
      <c r="CE79" s="38"/>
      <c r="CF79" s="38"/>
      <c r="CG79" s="39"/>
      <c r="CH79" s="52"/>
      <c r="CI79" s="39"/>
      <c r="CJ79" s="52"/>
      <c r="CK79" s="38"/>
      <c r="CL79" s="52"/>
      <c r="CM79" s="437" t="s">
        <v>49</v>
      </c>
      <c r="CN79" s="438"/>
      <c r="CO79" s="438"/>
      <c r="CP79" s="438"/>
      <c r="CQ79" s="438"/>
      <c r="CR79" s="439"/>
      <c r="DB79" s="100"/>
      <c r="DC79" s="99"/>
      <c r="DD79" s="99"/>
    </row>
    <row r="80" spans="1:108" s="1" customFormat="1" ht="19.5" customHeight="1">
      <c r="A80" s="410" t="str">
        <f t="shared" si="1"/>
        <v/>
      </c>
      <c r="B80" s="411"/>
      <c r="C80" s="412"/>
      <c r="D80" s="413" t="str">
        <f t="shared" si="2"/>
        <v/>
      </c>
      <c r="E80" s="411"/>
      <c r="F80" s="412"/>
      <c r="G80" s="414" t="str">
        <f t="shared" si="3"/>
        <v/>
      </c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6"/>
      <c r="AJ80" s="620" t="str">
        <f t="shared" si="4"/>
        <v/>
      </c>
      <c r="AK80" s="595"/>
      <c r="AL80" s="595"/>
      <c r="AM80" s="595"/>
      <c r="AN80" s="595"/>
      <c r="AO80" s="595"/>
      <c r="AP80" s="595"/>
      <c r="AQ80" s="596"/>
      <c r="AR80" s="413" t="str">
        <f t="shared" si="5"/>
        <v/>
      </c>
      <c r="AS80" s="411"/>
      <c r="AT80" s="411"/>
      <c r="AU80" s="411"/>
      <c r="AV80" s="597"/>
      <c r="AW80" s="422" t="str">
        <f t="shared" si="7"/>
        <v/>
      </c>
      <c r="AX80" s="423"/>
      <c r="AY80" s="423"/>
      <c r="AZ80" s="423"/>
      <c r="BA80" s="423"/>
      <c r="BB80" s="423"/>
      <c r="BC80" s="423"/>
      <c r="BD80" s="423"/>
      <c r="BE80" s="423"/>
      <c r="BF80" s="424"/>
      <c r="BG80" s="425" t="str">
        <f t="shared" si="8"/>
        <v/>
      </c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105"/>
      <c r="BV80" s="442" t="str">
        <f t="shared" si="6"/>
        <v/>
      </c>
      <c r="BW80" s="141"/>
      <c r="BX80" s="141"/>
      <c r="BY80" s="141"/>
      <c r="BZ80" s="141"/>
      <c r="CA80" s="141"/>
      <c r="CB80" s="141"/>
      <c r="CC80" s="141"/>
      <c r="CD80" s="142"/>
      <c r="CE80" s="38"/>
      <c r="CF80" s="38"/>
      <c r="CG80" s="39"/>
      <c r="CH80" s="52"/>
      <c r="CI80" s="39"/>
      <c r="CJ80" s="52"/>
      <c r="CK80" s="38"/>
      <c r="CL80" s="52"/>
      <c r="CM80" s="437" t="s">
        <v>49</v>
      </c>
      <c r="CN80" s="438"/>
      <c r="CO80" s="438"/>
      <c r="CP80" s="438"/>
      <c r="CQ80" s="438"/>
      <c r="CR80" s="439"/>
      <c r="DB80" s="100"/>
      <c r="DC80" s="106"/>
      <c r="DD80" s="106"/>
    </row>
    <row r="81" spans="1:96" s="1" customFormat="1" ht="19.5" customHeight="1">
      <c r="A81" s="410" t="str">
        <f t="shared" si="1"/>
        <v/>
      </c>
      <c r="B81" s="411"/>
      <c r="C81" s="412"/>
      <c r="D81" s="413" t="str">
        <f t="shared" si="2"/>
        <v/>
      </c>
      <c r="E81" s="411"/>
      <c r="F81" s="412"/>
      <c r="G81" s="414" t="str">
        <f t="shared" si="3"/>
        <v/>
      </c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620" t="str">
        <f t="shared" si="4"/>
        <v/>
      </c>
      <c r="AK81" s="595"/>
      <c r="AL81" s="595"/>
      <c r="AM81" s="595"/>
      <c r="AN81" s="595"/>
      <c r="AO81" s="595"/>
      <c r="AP81" s="595"/>
      <c r="AQ81" s="596"/>
      <c r="AR81" s="413" t="str">
        <f t="shared" si="5"/>
        <v/>
      </c>
      <c r="AS81" s="411"/>
      <c r="AT81" s="411"/>
      <c r="AU81" s="411"/>
      <c r="AV81" s="597"/>
      <c r="AW81" s="422" t="str">
        <f t="shared" si="7"/>
        <v/>
      </c>
      <c r="AX81" s="423"/>
      <c r="AY81" s="423"/>
      <c r="AZ81" s="423"/>
      <c r="BA81" s="423"/>
      <c r="BB81" s="423"/>
      <c r="BC81" s="423"/>
      <c r="BD81" s="423"/>
      <c r="BE81" s="423"/>
      <c r="BF81" s="424"/>
      <c r="BG81" s="425" t="str">
        <f t="shared" si="8"/>
        <v/>
      </c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105"/>
      <c r="BV81" s="442" t="str">
        <f t="shared" si="6"/>
        <v/>
      </c>
      <c r="BW81" s="141"/>
      <c r="BX81" s="141"/>
      <c r="BY81" s="141"/>
      <c r="BZ81" s="141"/>
      <c r="CA81" s="141"/>
      <c r="CB81" s="141"/>
      <c r="CC81" s="141"/>
      <c r="CD81" s="142"/>
      <c r="CE81" s="38"/>
      <c r="CF81" s="38"/>
      <c r="CG81" s="39"/>
      <c r="CH81" s="52"/>
      <c r="CI81" s="39"/>
      <c r="CJ81" s="52"/>
      <c r="CK81" s="38"/>
      <c r="CL81" s="52"/>
      <c r="CM81" s="437" t="s">
        <v>49</v>
      </c>
      <c r="CN81" s="438"/>
      <c r="CO81" s="438"/>
      <c r="CP81" s="438"/>
      <c r="CQ81" s="438"/>
      <c r="CR81" s="439"/>
    </row>
    <row r="82" spans="1:96" s="1" customFormat="1" ht="19.5" customHeight="1">
      <c r="A82" s="410" t="str">
        <f t="shared" si="1"/>
        <v/>
      </c>
      <c r="B82" s="411"/>
      <c r="C82" s="412"/>
      <c r="D82" s="413" t="str">
        <f t="shared" si="2"/>
        <v/>
      </c>
      <c r="E82" s="411"/>
      <c r="F82" s="412"/>
      <c r="G82" s="414" t="str">
        <f t="shared" si="3"/>
        <v/>
      </c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6"/>
      <c r="AJ82" s="620" t="str">
        <f t="shared" si="4"/>
        <v/>
      </c>
      <c r="AK82" s="595"/>
      <c r="AL82" s="595"/>
      <c r="AM82" s="595"/>
      <c r="AN82" s="595"/>
      <c r="AO82" s="595"/>
      <c r="AP82" s="595"/>
      <c r="AQ82" s="596"/>
      <c r="AR82" s="413" t="str">
        <f t="shared" si="5"/>
        <v/>
      </c>
      <c r="AS82" s="411"/>
      <c r="AT82" s="411"/>
      <c r="AU82" s="411"/>
      <c r="AV82" s="597"/>
      <c r="AW82" s="422" t="str">
        <f t="shared" si="7"/>
        <v/>
      </c>
      <c r="AX82" s="423"/>
      <c r="AY82" s="423"/>
      <c r="AZ82" s="423"/>
      <c r="BA82" s="423"/>
      <c r="BB82" s="423"/>
      <c r="BC82" s="423"/>
      <c r="BD82" s="423"/>
      <c r="BE82" s="423"/>
      <c r="BF82" s="424"/>
      <c r="BG82" s="425" t="str">
        <f t="shared" si="8"/>
        <v/>
      </c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105"/>
      <c r="BV82" s="442" t="str">
        <f t="shared" si="6"/>
        <v/>
      </c>
      <c r="BW82" s="141"/>
      <c r="BX82" s="141"/>
      <c r="BY82" s="141"/>
      <c r="BZ82" s="141"/>
      <c r="CA82" s="141"/>
      <c r="CB82" s="141"/>
      <c r="CC82" s="141"/>
      <c r="CD82" s="142"/>
      <c r="CE82" s="38"/>
      <c r="CF82" s="38"/>
      <c r="CG82" s="39"/>
      <c r="CH82" s="52"/>
      <c r="CI82" s="39"/>
      <c r="CJ82" s="52"/>
      <c r="CK82" s="38"/>
      <c r="CL82" s="52"/>
      <c r="CM82" s="437" t="s">
        <v>49</v>
      </c>
      <c r="CN82" s="438"/>
      <c r="CO82" s="438"/>
      <c r="CP82" s="438"/>
      <c r="CQ82" s="438"/>
      <c r="CR82" s="439"/>
    </row>
    <row r="83" spans="1:96" s="1" customFormat="1" ht="19.5" customHeight="1">
      <c r="A83" s="410" t="str">
        <f t="shared" si="1"/>
        <v/>
      </c>
      <c r="B83" s="411"/>
      <c r="C83" s="412"/>
      <c r="D83" s="413" t="str">
        <f t="shared" si="2"/>
        <v/>
      </c>
      <c r="E83" s="411"/>
      <c r="F83" s="412"/>
      <c r="G83" s="414" t="str">
        <f t="shared" si="3"/>
        <v/>
      </c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6"/>
      <c r="AJ83" s="620" t="str">
        <f t="shared" si="4"/>
        <v/>
      </c>
      <c r="AK83" s="595"/>
      <c r="AL83" s="595"/>
      <c r="AM83" s="595"/>
      <c r="AN83" s="595"/>
      <c r="AO83" s="595"/>
      <c r="AP83" s="595"/>
      <c r="AQ83" s="596"/>
      <c r="AR83" s="413" t="str">
        <f t="shared" si="5"/>
        <v/>
      </c>
      <c r="AS83" s="411"/>
      <c r="AT83" s="411"/>
      <c r="AU83" s="411"/>
      <c r="AV83" s="597"/>
      <c r="AW83" s="422" t="str">
        <f t="shared" si="7"/>
        <v/>
      </c>
      <c r="AX83" s="423"/>
      <c r="AY83" s="423"/>
      <c r="AZ83" s="423"/>
      <c r="BA83" s="423"/>
      <c r="BB83" s="423"/>
      <c r="BC83" s="423"/>
      <c r="BD83" s="423"/>
      <c r="BE83" s="423"/>
      <c r="BF83" s="424"/>
      <c r="BG83" s="425" t="str">
        <f t="shared" si="8"/>
        <v/>
      </c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105"/>
      <c r="BV83" s="442" t="str">
        <f t="shared" si="6"/>
        <v/>
      </c>
      <c r="BW83" s="141"/>
      <c r="BX83" s="141"/>
      <c r="BY83" s="141"/>
      <c r="BZ83" s="141"/>
      <c r="CA83" s="141"/>
      <c r="CB83" s="141"/>
      <c r="CC83" s="141"/>
      <c r="CD83" s="142"/>
      <c r="CE83" s="38"/>
      <c r="CF83" s="38"/>
      <c r="CG83" s="39"/>
      <c r="CH83" s="52"/>
      <c r="CI83" s="39"/>
      <c r="CJ83" s="52"/>
      <c r="CK83" s="38"/>
      <c r="CL83" s="52"/>
      <c r="CM83" s="437" t="s">
        <v>49</v>
      </c>
      <c r="CN83" s="438"/>
      <c r="CO83" s="438"/>
      <c r="CP83" s="438"/>
      <c r="CQ83" s="438"/>
      <c r="CR83" s="439"/>
    </row>
    <row r="84" spans="1:96" s="1" customFormat="1" ht="19.5" customHeight="1">
      <c r="A84" s="410" t="str">
        <f t="shared" si="1"/>
        <v/>
      </c>
      <c r="B84" s="411"/>
      <c r="C84" s="412"/>
      <c r="D84" s="413" t="str">
        <f t="shared" si="2"/>
        <v/>
      </c>
      <c r="E84" s="411"/>
      <c r="F84" s="412"/>
      <c r="G84" s="414" t="str">
        <f t="shared" si="3"/>
        <v/>
      </c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6"/>
      <c r="AJ84" s="620" t="str">
        <f t="shared" si="4"/>
        <v/>
      </c>
      <c r="AK84" s="595"/>
      <c r="AL84" s="595"/>
      <c r="AM84" s="595"/>
      <c r="AN84" s="595"/>
      <c r="AO84" s="595"/>
      <c r="AP84" s="595"/>
      <c r="AQ84" s="596"/>
      <c r="AR84" s="413" t="str">
        <f t="shared" si="5"/>
        <v/>
      </c>
      <c r="AS84" s="411"/>
      <c r="AT84" s="411"/>
      <c r="AU84" s="411"/>
      <c r="AV84" s="597"/>
      <c r="AW84" s="422" t="str">
        <f t="shared" si="7"/>
        <v/>
      </c>
      <c r="AX84" s="423"/>
      <c r="AY84" s="423"/>
      <c r="AZ84" s="423"/>
      <c r="BA84" s="423"/>
      <c r="BB84" s="423"/>
      <c r="BC84" s="423"/>
      <c r="BD84" s="423"/>
      <c r="BE84" s="423"/>
      <c r="BF84" s="424"/>
      <c r="BG84" s="425" t="str">
        <f t="shared" si="8"/>
        <v/>
      </c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105"/>
      <c r="BV84" s="442" t="str">
        <f t="shared" si="6"/>
        <v/>
      </c>
      <c r="BW84" s="141"/>
      <c r="BX84" s="141"/>
      <c r="BY84" s="141"/>
      <c r="BZ84" s="141"/>
      <c r="CA84" s="141"/>
      <c r="CB84" s="141"/>
      <c r="CC84" s="141"/>
      <c r="CD84" s="142"/>
      <c r="CE84" s="38"/>
      <c r="CF84" s="38"/>
      <c r="CG84" s="39"/>
      <c r="CH84" s="52"/>
      <c r="CI84" s="39"/>
      <c r="CJ84" s="52"/>
      <c r="CK84" s="38"/>
      <c r="CL84" s="52"/>
      <c r="CM84" s="437" t="s">
        <v>49</v>
      </c>
      <c r="CN84" s="438"/>
      <c r="CO84" s="438"/>
      <c r="CP84" s="438"/>
      <c r="CQ84" s="438"/>
      <c r="CR84" s="439"/>
    </row>
    <row r="85" spans="1:96" s="1" customFormat="1" ht="19.5" customHeight="1">
      <c r="A85" s="410" t="str">
        <f t="shared" si="1"/>
        <v/>
      </c>
      <c r="B85" s="411"/>
      <c r="C85" s="412"/>
      <c r="D85" s="413" t="str">
        <f t="shared" si="2"/>
        <v/>
      </c>
      <c r="E85" s="411"/>
      <c r="F85" s="412"/>
      <c r="G85" s="414" t="str">
        <f t="shared" si="3"/>
        <v/>
      </c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6"/>
      <c r="AJ85" s="620" t="str">
        <f t="shared" si="4"/>
        <v/>
      </c>
      <c r="AK85" s="595"/>
      <c r="AL85" s="595"/>
      <c r="AM85" s="595"/>
      <c r="AN85" s="595"/>
      <c r="AO85" s="595"/>
      <c r="AP85" s="595"/>
      <c r="AQ85" s="596"/>
      <c r="AR85" s="413" t="str">
        <f t="shared" si="5"/>
        <v/>
      </c>
      <c r="AS85" s="411"/>
      <c r="AT85" s="411"/>
      <c r="AU85" s="411"/>
      <c r="AV85" s="597"/>
      <c r="AW85" s="422" t="str">
        <f t="shared" si="7"/>
        <v/>
      </c>
      <c r="AX85" s="423"/>
      <c r="AY85" s="423"/>
      <c r="AZ85" s="423"/>
      <c r="BA85" s="423"/>
      <c r="BB85" s="423"/>
      <c r="BC85" s="423"/>
      <c r="BD85" s="423"/>
      <c r="BE85" s="423"/>
      <c r="BF85" s="424"/>
      <c r="BG85" s="425" t="str">
        <f t="shared" si="8"/>
        <v/>
      </c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105"/>
      <c r="BV85" s="442" t="str">
        <f t="shared" si="6"/>
        <v/>
      </c>
      <c r="BW85" s="141"/>
      <c r="BX85" s="141"/>
      <c r="BY85" s="141"/>
      <c r="BZ85" s="141"/>
      <c r="CA85" s="141"/>
      <c r="CB85" s="141"/>
      <c r="CC85" s="141"/>
      <c r="CD85" s="142"/>
      <c r="CE85" s="38"/>
      <c r="CF85" s="38"/>
      <c r="CG85" s="39"/>
      <c r="CH85" s="52"/>
      <c r="CI85" s="39"/>
      <c r="CJ85" s="52"/>
      <c r="CK85" s="38"/>
      <c r="CL85" s="52"/>
      <c r="CM85" s="437" t="s">
        <v>49</v>
      </c>
      <c r="CN85" s="438"/>
      <c r="CO85" s="438"/>
      <c r="CP85" s="438"/>
      <c r="CQ85" s="438"/>
      <c r="CR85" s="439"/>
    </row>
    <row r="86" spans="1:96" s="1" customFormat="1" ht="19.5" customHeight="1" thickBot="1">
      <c r="A86" s="534" t="str">
        <f t="shared" si="1"/>
        <v/>
      </c>
      <c r="B86" s="535"/>
      <c r="C86" s="536"/>
      <c r="D86" s="539" t="str">
        <f t="shared" si="2"/>
        <v/>
      </c>
      <c r="E86" s="535"/>
      <c r="F86" s="536"/>
      <c r="G86" s="540" t="str">
        <f t="shared" si="3"/>
        <v/>
      </c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  <c r="AG86" s="541"/>
      <c r="AH86" s="541"/>
      <c r="AI86" s="542"/>
      <c r="AJ86" s="616" t="str">
        <f t="shared" si="4"/>
        <v/>
      </c>
      <c r="AK86" s="617"/>
      <c r="AL86" s="617"/>
      <c r="AM86" s="617"/>
      <c r="AN86" s="617"/>
      <c r="AO86" s="617"/>
      <c r="AP86" s="617"/>
      <c r="AQ86" s="618"/>
      <c r="AR86" s="539" t="str">
        <f t="shared" si="5"/>
        <v/>
      </c>
      <c r="AS86" s="535"/>
      <c r="AT86" s="535"/>
      <c r="AU86" s="535"/>
      <c r="AV86" s="619"/>
      <c r="AW86" s="450" t="str">
        <f t="shared" si="7"/>
        <v/>
      </c>
      <c r="AX86" s="451"/>
      <c r="AY86" s="451"/>
      <c r="AZ86" s="451"/>
      <c r="BA86" s="451"/>
      <c r="BB86" s="451"/>
      <c r="BC86" s="451"/>
      <c r="BD86" s="451"/>
      <c r="BE86" s="451"/>
      <c r="BF86" s="452"/>
      <c r="BG86" s="444" t="str">
        <f t="shared" si="8"/>
        <v/>
      </c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107"/>
      <c r="BV86" s="442" t="str">
        <f t="shared" si="6"/>
        <v/>
      </c>
      <c r="BW86" s="141"/>
      <c r="BX86" s="141"/>
      <c r="BY86" s="141"/>
      <c r="BZ86" s="141"/>
      <c r="CA86" s="141"/>
      <c r="CB86" s="141"/>
      <c r="CC86" s="141"/>
      <c r="CD86" s="142"/>
      <c r="CE86" s="24"/>
      <c r="CF86" s="24"/>
      <c r="CG86" s="61"/>
      <c r="CH86" s="62"/>
      <c r="CI86" s="61"/>
      <c r="CJ86" s="62"/>
      <c r="CK86" s="24"/>
      <c r="CL86" s="63"/>
      <c r="CM86" s="437" t="s">
        <v>49</v>
      </c>
      <c r="CN86" s="438"/>
      <c r="CO86" s="438"/>
      <c r="CP86" s="438"/>
      <c r="CQ86" s="438"/>
      <c r="CR86" s="439"/>
    </row>
    <row r="87" spans="1:96" s="1" customFormat="1" ht="21" customHeight="1" thickBot="1">
      <c r="AJ87" s="453" t="s">
        <v>62</v>
      </c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5"/>
      <c r="BG87" s="456">
        <f>IF(SUM(BG77:BT86)=0,"",SUM(BG77:BT86))</f>
        <v>183000</v>
      </c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108"/>
      <c r="BV87" s="458" t="s">
        <v>63</v>
      </c>
      <c r="BW87" s="459"/>
      <c r="BX87" s="459"/>
      <c r="BY87" s="459"/>
      <c r="BZ87" s="459"/>
      <c r="CA87" s="459"/>
      <c r="CB87" s="459"/>
      <c r="CC87" s="459"/>
      <c r="CD87" s="460"/>
      <c r="CE87" s="461">
        <f>IF(BG87="","",SUM(CE88:CQ90))</f>
        <v>16400</v>
      </c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109"/>
    </row>
    <row r="88" spans="1:96" s="1" customFormat="1" ht="19.5" customHeight="1">
      <c r="AJ88" s="336" t="s">
        <v>64</v>
      </c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8"/>
      <c r="BG88" s="339">
        <f>IF($BG$38="","",SUMIF($BV$28:$CD$37,"",$BG$28:$BT$37))</f>
        <v>100000</v>
      </c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66"/>
      <c r="BV88" s="341" t="s">
        <v>63</v>
      </c>
      <c r="BW88" s="342"/>
      <c r="BX88" s="342"/>
      <c r="BY88" s="342"/>
      <c r="BZ88" s="342"/>
      <c r="CA88" s="342"/>
      <c r="CB88" s="342"/>
      <c r="CC88" s="342"/>
      <c r="CD88" s="343"/>
      <c r="CE88" s="339">
        <f>IF(BG87="","",ROUND(BG88*0.1,0))</f>
        <v>10000</v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67"/>
    </row>
    <row r="89" spans="1:96" s="1" customFormat="1" ht="19.5" customHeight="1">
      <c r="AJ89" s="318" t="s">
        <v>65</v>
      </c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20"/>
      <c r="BG89" s="321">
        <f>IF($BG$38="","",SUMIF($BV$28:$CD$37,"※軽",$BG$28:$BT$37))</f>
        <v>80000</v>
      </c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2"/>
      <c r="BU89" s="68"/>
      <c r="BV89" s="323" t="s">
        <v>63</v>
      </c>
      <c r="BW89" s="324"/>
      <c r="BX89" s="324"/>
      <c r="BY89" s="324"/>
      <c r="BZ89" s="324"/>
      <c r="CA89" s="324"/>
      <c r="CB89" s="324"/>
      <c r="CC89" s="324"/>
      <c r="CD89" s="325"/>
      <c r="CE89" s="321">
        <f>IF(BG87="","",ROUND(BG89*0.08,0))</f>
        <v>6400</v>
      </c>
      <c r="CF89" s="322"/>
      <c r="CG89" s="322"/>
      <c r="CH89" s="322"/>
      <c r="CI89" s="322"/>
      <c r="CJ89" s="322"/>
      <c r="CK89" s="322"/>
      <c r="CL89" s="322"/>
      <c r="CM89" s="322"/>
      <c r="CN89" s="322"/>
      <c r="CO89" s="322"/>
      <c r="CP89" s="322"/>
      <c r="CQ89" s="322"/>
      <c r="CR89" s="69"/>
    </row>
    <row r="90" spans="1:96" s="1" customFormat="1" ht="19.5" customHeight="1">
      <c r="AJ90" s="350" t="s">
        <v>66</v>
      </c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2"/>
      <c r="BG90" s="353">
        <f>IF($BG$38="","",SUMIF($BV$28:$CD$37,"税外",$BG$28:$BT$37))</f>
        <v>3000</v>
      </c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4"/>
      <c r="BU90" s="70"/>
      <c r="BV90" s="355" t="s">
        <v>67</v>
      </c>
      <c r="BW90" s="356"/>
      <c r="BX90" s="356"/>
      <c r="BY90" s="356"/>
      <c r="BZ90" s="356"/>
      <c r="CA90" s="356"/>
      <c r="CB90" s="356"/>
      <c r="CC90" s="356"/>
      <c r="CD90" s="357"/>
      <c r="CE90" s="353">
        <f>IF(BG87="","",ROUND(BG90*0,0))</f>
        <v>0</v>
      </c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71"/>
    </row>
    <row r="91" spans="1:96" s="1" customFormat="1" ht="3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3"/>
      <c r="BV91" s="114"/>
      <c r="BW91" s="114"/>
      <c r="BX91" s="114"/>
      <c r="BY91" s="114"/>
      <c r="BZ91" s="114"/>
      <c r="CA91" s="114"/>
      <c r="CB91" s="114"/>
      <c r="CC91" s="114"/>
      <c r="CD91" s="114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0"/>
    </row>
    <row r="92" spans="1:96" s="1" customFormat="1" ht="3" customHeight="1">
      <c r="A92" s="115"/>
      <c r="D92" s="72"/>
    </row>
    <row r="93" spans="1:96" s="1" customFormat="1" ht="19.5" customHeight="1">
      <c r="D93" s="72"/>
      <c r="E93" s="463" t="s">
        <v>78</v>
      </c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J93" s="464" t="s">
        <v>79</v>
      </c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6"/>
      <c r="BB93" s="467" t="s">
        <v>80</v>
      </c>
      <c r="BC93" s="467"/>
      <c r="BD93" s="467"/>
      <c r="BE93" s="467"/>
      <c r="BF93" s="467"/>
      <c r="BG93" s="467"/>
      <c r="BH93" s="467"/>
      <c r="BI93" s="467"/>
      <c r="BJ93" s="407" t="s">
        <v>47</v>
      </c>
      <c r="BK93" s="408"/>
      <c r="BL93" s="408"/>
      <c r="BM93" s="408"/>
      <c r="BN93" s="408"/>
      <c r="BO93" s="408"/>
      <c r="BP93" s="467" t="s">
        <v>81</v>
      </c>
      <c r="BQ93" s="467"/>
      <c r="BR93" s="467"/>
      <c r="BS93" s="467"/>
      <c r="BT93" s="467"/>
      <c r="BU93" s="467"/>
      <c r="BV93" s="467"/>
      <c r="BW93" s="468"/>
      <c r="BX93" s="464" t="s">
        <v>82</v>
      </c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9"/>
      <c r="CM93" s="470" t="s">
        <v>83</v>
      </c>
      <c r="CN93" s="471"/>
      <c r="CO93" s="471"/>
      <c r="CP93" s="471"/>
      <c r="CQ93" s="471"/>
      <c r="CR93" s="472"/>
    </row>
    <row r="94" spans="1:96" s="1" customFormat="1" ht="19.5" customHeight="1">
      <c r="D94" s="72"/>
      <c r="AJ94" s="478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295"/>
      <c r="BB94" s="475"/>
      <c r="BC94" s="475"/>
      <c r="BD94" s="475"/>
      <c r="BE94" s="475"/>
      <c r="BF94" s="475"/>
      <c r="BG94" s="475"/>
      <c r="BH94" s="475"/>
      <c r="BI94" s="475"/>
      <c r="BJ94" s="437" t="s">
        <v>49</v>
      </c>
      <c r="BK94" s="438"/>
      <c r="BL94" s="438"/>
      <c r="BM94" s="438"/>
      <c r="BN94" s="438"/>
      <c r="BO94" s="438"/>
      <c r="BP94" s="475"/>
      <c r="BQ94" s="475"/>
      <c r="BR94" s="475"/>
      <c r="BS94" s="475"/>
      <c r="BT94" s="475"/>
      <c r="BU94" s="475"/>
      <c r="BV94" s="475"/>
      <c r="BW94" s="296"/>
      <c r="BX94" s="116"/>
      <c r="BY94" s="38"/>
      <c r="BZ94" s="38"/>
      <c r="CA94" s="38"/>
      <c r="CB94" s="38"/>
      <c r="CC94" s="39"/>
      <c r="CD94" s="38"/>
      <c r="CE94" s="38"/>
      <c r="CF94" s="38"/>
      <c r="CG94" s="38"/>
      <c r="CH94" s="39"/>
      <c r="CI94" s="38"/>
      <c r="CJ94" s="38"/>
      <c r="CK94" s="38"/>
      <c r="CL94" s="117"/>
      <c r="CM94" s="179"/>
      <c r="CN94" s="179"/>
      <c r="CO94" s="179"/>
      <c r="CP94" s="179"/>
      <c r="CQ94" s="179"/>
      <c r="CR94" s="476"/>
    </row>
    <row r="95" spans="1:96" s="1" customFormat="1" ht="19.5" customHeight="1">
      <c r="D95" s="72"/>
      <c r="AJ95" s="116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118"/>
      <c r="AW95" s="118"/>
      <c r="AX95" s="38"/>
      <c r="AY95" s="38"/>
      <c r="AZ95" s="38"/>
      <c r="BA95" s="52"/>
      <c r="BB95" s="475"/>
      <c r="BC95" s="475"/>
      <c r="BD95" s="475"/>
      <c r="BE95" s="475"/>
      <c r="BF95" s="475"/>
      <c r="BG95" s="475"/>
      <c r="BH95" s="475"/>
      <c r="BI95" s="475"/>
      <c r="BJ95" s="437" t="s">
        <v>49</v>
      </c>
      <c r="BK95" s="438"/>
      <c r="BL95" s="438"/>
      <c r="BM95" s="438"/>
      <c r="BN95" s="438"/>
      <c r="BO95" s="438"/>
      <c r="BP95" s="475"/>
      <c r="BQ95" s="475"/>
      <c r="BR95" s="475"/>
      <c r="BS95" s="475"/>
      <c r="BT95" s="475"/>
      <c r="BU95" s="475"/>
      <c r="BV95" s="475"/>
      <c r="BW95" s="296"/>
      <c r="BX95" s="116"/>
      <c r="BY95" s="38"/>
      <c r="BZ95" s="38"/>
      <c r="CA95" s="38"/>
      <c r="CB95" s="38"/>
      <c r="CC95" s="39"/>
      <c r="CD95" s="38"/>
      <c r="CE95" s="38"/>
      <c r="CF95" s="38"/>
      <c r="CG95" s="38"/>
      <c r="CH95" s="39"/>
      <c r="CI95" s="38"/>
      <c r="CJ95" s="38"/>
      <c r="CK95" s="38"/>
      <c r="CL95" s="117"/>
      <c r="CM95" s="179"/>
      <c r="CN95" s="179"/>
      <c r="CO95" s="179"/>
      <c r="CP95" s="179"/>
      <c r="CQ95" s="179"/>
      <c r="CR95" s="476"/>
    </row>
    <row r="96" spans="1:96" s="1" customFormat="1" ht="19.5" customHeight="1">
      <c r="D96" s="72"/>
      <c r="AJ96" s="116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118"/>
      <c r="AW96" s="118"/>
      <c r="AX96" s="38"/>
      <c r="AY96" s="38"/>
      <c r="AZ96" s="38"/>
      <c r="BA96" s="52"/>
      <c r="BB96" s="475"/>
      <c r="BC96" s="475"/>
      <c r="BD96" s="475"/>
      <c r="BE96" s="475"/>
      <c r="BF96" s="475"/>
      <c r="BG96" s="475"/>
      <c r="BH96" s="475"/>
      <c r="BI96" s="475"/>
      <c r="BJ96" s="437" t="s">
        <v>49</v>
      </c>
      <c r="BK96" s="438"/>
      <c r="BL96" s="438"/>
      <c r="BM96" s="438"/>
      <c r="BN96" s="438"/>
      <c r="BO96" s="438"/>
      <c r="BP96" s="475"/>
      <c r="BQ96" s="475"/>
      <c r="BR96" s="475"/>
      <c r="BS96" s="475"/>
      <c r="BT96" s="475"/>
      <c r="BU96" s="475"/>
      <c r="BV96" s="475"/>
      <c r="BW96" s="296"/>
      <c r="BX96" s="116"/>
      <c r="BY96" s="38"/>
      <c r="BZ96" s="38"/>
      <c r="CA96" s="38"/>
      <c r="CB96" s="38"/>
      <c r="CC96" s="39"/>
      <c r="CD96" s="38"/>
      <c r="CE96" s="38"/>
      <c r="CF96" s="38"/>
      <c r="CG96" s="38"/>
      <c r="CH96" s="39"/>
      <c r="CI96" s="38"/>
      <c r="CJ96" s="38"/>
      <c r="CK96" s="38"/>
      <c r="CL96" s="117"/>
      <c r="CM96" s="179"/>
      <c r="CN96" s="179"/>
      <c r="CO96" s="179"/>
      <c r="CP96" s="179"/>
      <c r="CQ96" s="179"/>
      <c r="CR96" s="476"/>
    </row>
    <row r="97" spans="1:96" s="1" customFormat="1" ht="19.5" customHeight="1">
      <c r="D97" s="72"/>
      <c r="E97" s="477" t="s">
        <v>84</v>
      </c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J97" s="116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118"/>
      <c r="AW97" s="118"/>
      <c r="AX97" s="38"/>
      <c r="AY97" s="38"/>
      <c r="AZ97" s="38"/>
      <c r="BA97" s="52"/>
      <c r="BB97" s="475"/>
      <c r="BC97" s="475"/>
      <c r="BD97" s="475"/>
      <c r="BE97" s="475"/>
      <c r="BF97" s="475"/>
      <c r="BG97" s="475"/>
      <c r="BH97" s="475"/>
      <c r="BI97" s="475"/>
      <c r="BJ97" s="437" t="s">
        <v>49</v>
      </c>
      <c r="BK97" s="438"/>
      <c r="BL97" s="438"/>
      <c r="BM97" s="438"/>
      <c r="BN97" s="438"/>
      <c r="BO97" s="438"/>
      <c r="BP97" s="475"/>
      <c r="BQ97" s="475"/>
      <c r="BR97" s="475"/>
      <c r="BS97" s="475"/>
      <c r="BT97" s="475"/>
      <c r="BU97" s="475"/>
      <c r="BV97" s="475"/>
      <c r="BW97" s="296"/>
      <c r="BX97" s="116"/>
      <c r="BY97" s="38"/>
      <c r="BZ97" s="38"/>
      <c r="CA97" s="38"/>
      <c r="CB97" s="38"/>
      <c r="CC97" s="39"/>
      <c r="CD97" s="38"/>
      <c r="CE97" s="38"/>
      <c r="CF97" s="38"/>
      <c r="CG97" s="38"/>
      <c r="CH97" s="39"/>
      <c r="CI97" s="38"/>
      <c r="CJ97" s="38"/>
      <c r="CK97" s="38"/>
      <c r="CL97" s="117"/>
      <c r="CM97" s="179"/>
      <c r="CN97" s="179"/>
      <c r="CO97" s="179"/>
      <c r="CP97" s="179"/>
      <c r="CQ97" s="179"/>
      <c r="CR97" s="476"/>
    </row>
    <row r="98" spans="1:96" s="1" customFormat="1" ht="19.5" customHeight="1">
      <c r="C98" s="73"/>
      <c r="D98" s="73"/>
      <c r="E98" s="479" t="s">
        <v>85</v>
      </c>
      <c r="F98" s="480"/>
      <c r="G98" s="480"/>
      <c r="H98" s="480"/>
      <c r="I98" s="480"/>
      <c r="J98" s="480"/>
      <c r="K98" s="480"/>
      <c r="L98" s="480"/>
      <c r="M98" s="481"/>
      <c r="N98" s="479" t="s">
        <v>86</v>
      </c>
      <c r="O98" s="480"/>
      <c r="P98" s="480"/>
      <c r="Q98" s="480"/>
      <c r="R98" s="480"/>
      <c r="S98" s="480"/>
      <c r="T98" s="480"/>
      <c r="U98" s="480"/>
      <c r="V98" s="481"/>
      <c r="W98" s="479" t="s">
        <v>87</v>
      </c>
      <c r="X98" s="480"/>
      <c r="Y98" s="480"/>
      <c r="Z98" s="480"/>
      <c r="AA98" s="480"/>
      <c r="AB98" s="480"/>
      <c r="AC98" s="480"/>
      <c r="AD98" s="480"/>
      <c r="AE98" s="481"/>
      <c r="AF98" s="73"/>
      <c r="AG98" s="73"/>
      <c r="AH98" s="73"/>
      <c r="AI98" s="73"/>
      <c r="AJ98" s="116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118"/>
      <c r="AW98" s="118"/>
      <c r="AX98" s="38"/>
      <c r="AY98" s="38"/>
      <c r="AZ98" s="38"/>
      <c r="BA98" s="52"/>
      <c r="BB98" s="475"/>
      <c r="BC98" s="475"/>
      <c r="BD98" s="475"/>
      <c r="BE98" s="475"/>
      <c r="BF98" s="475"/>
      <c r="BG98" s="475"/>
      <c r="BH98" s="475"/>
      <c r="BI98" s="475"/>
      <c r="BJ98" s="437" t="s">
        <v>49</v>
      </c>
      <c r="BK98" s="438"/>
      <c r="BL98" s="438"/>
      <c r="BM98" s="438"/>
      <c r="BN98" s="438"/>
      <c r="BO98" s="438"/>
      <c r="BP98" s="475"/>
      <c r="BQ98" s="475"/>
      <c r="BR98" s="475"/>
      <c r="BS98" s="475"/>
      <c r="BT98" s="475"/>
      <c r="BU98" s="475"/>
      <c r="BV98" s="475"/>
      <c r="BW98" s="296"/>
      <c r="BX98" s="116"/>
      <c r="BY98" s="38"/>
      <c r="BZ98" s="38"/>
      <c r="CA98" s="38"/>
      <c r="CB98" s="38"/>
      <c r="CC98" s="39"/>
      <c r="CD98" s="38"/>
      <c r="CE98" s="38"/>
      <c r="CF98" s="38"/>
      <c r="CG98" s="38"/>
      <c r="CH98" s="39"/>
      <c r="CI98" s="38"/>
      <c r="CJ98" s="38"/>
      <c r="CK98" s="38"/>
      <c r="CL98" s="117"/>
      <c r="CM98" s="179"/>
      <c r="CN98" s="179"/>
      <c r="CO98" s="179"/>
      <c r="CP98" s="179"/>
      <c r="CQ98" s="179"/>
      <c r="CR98" s="476"/>
    </row>
    <row r="99" spans="1:96" s="1" customFormat="1" ht="19.5" customHeight="1">
      <c r="C99" s="73"/>
      <c r="D99" s="73"/>
      <c r="E99" s="482"/>
      <c r="F99" s="483"/>
      <c r="G99" s="483"/>
      <c r="H99" s="483"/>
      <c r="I99" s="483"/>
      <c r="J99" s="483"/>
      <c r="K99" s="483"/>
      <c r="L99" s="483"/>
      <c r="M99" s="484"/>
      <c r="N99" s="482"/>
      <c r="O99" s="483"/>
      <c r="P99" s="483"/>
      <c r="Q99" s="483"/>
      <c r="R99" s="483"/>
      <c r="S99" s="483"/>
      <c r="T99" s="483"/>
      <c r="U99" s="483"/>
      <c r="V99" s="484"/>
      <c r="W99" s="482"/>
      <c r="X99" s="483"/>
      <c r="Y99" s="483"/>
      <c r="Z99" s="483"/>
      <c r="AA99" s="483"/>
      <c r="AB99" s="483"/>
      <c r="AC99" s="483"/>
      <c r="AD99" s="483"/>
      <c r="AE99" s="484"/>
      <c r="AF99" s="73"/>
      <c r="AG99" s="73"/>
      <c r="AH99" s="73"/>
      <c r="AI99" s="73"/>
      <c r="AJ99" s="116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118"/>
      <c r="AW99" s="118"/>
      <c r="AX99" s="38"/>
      <c r="AY99" s="38"/>
      <c r="AZ99" s="38"/>
      <c r="BA99" s="52"/>
      <c r="BB99" s="475"/>
      <c r="BC99" s="475"/>
      <c r="BD99" s="475"/>
      <c r="BE99" s="475"/>
      <c r="BF99" s="475"/>
      <c r="BG99" s="475"/>
      <c r="BH99" s="475"/>
      <c r="BI99" s="475"/>
      <c r="BJ99" s="437" t="s">
        <v>49</v>
      </c>
      <c r="BK99" s="438"/>
      <c r="BL99" s="438"/>
      <c r="BM99" s="438"/>
      <c r="BN99" s="438"/>
      <c r="BO99" s="438"/>
      <c r="BP99" s="475"/>
      <c r="BQ99" s="475"/>
      <c r="BR99" s="475"/>
      <c r="BS99" s="475"/>
      <c r="BT99" s="475"/>
      <c r="BU99" s="475"/>
      <c r="BV99" s="475"/>
      <c r="BW99" s="296"/>
      <c r="BX99" s="116"/>
      <c r="BY99" s="38"/>
      <c r="BZ99" s="38"/>
      <c r="CA99" s="38"/>
      <c r="CB99" s="38"/>
      <c r="CC99" s="39"/>
      <c r="CD99" s="38"/>
      <c r="CE99" s="38"/>
      <c r="CF99" s="38"/>
      <c r="CG99" s="38"/>
      <c r="CH99" s="39"/>
      <c r="CI99" s="38"/>
      <c r="CJ99" s="38"/>
      <c r="CK99" s="38"/>
      <c r="CL99" s="117"/>
      <c r="CM99" s="179"/>
      <c r="CN99" s="179"/>
      <c r="CO99" s="179"/>
      <c r="CP99" s="179"/>
      <c r="CQ99" s="179"/>
      <c r="CR99" s="476"/>
    </row>
    <row r="100" spans="1:96" s="1" customFormat="1" ht="19.5" customHeight="1">
      <c r="C100" s="73"/>
      <c r="D100" s="73"/>
      <c r="E100" s="485"/>
      <c r="F100" s="486"/>
      <c r="G100" s="486"/>
      <c r="H100" s="486"/>
      <c r="I100" s="486"/>
      <c r="J100" s="486"/>
      <c r="K100" s="486"/>
      <c r="L100" s="486"/>
      <c r="M100" s="487"/>
      <c r="N100" s="485"/>
      <c r="O100" s="486"/>
      <c r="P100" s="486"/>
      <c r="Q100" s="486"/>
      <c r="R100" s="486"/>
      <c r="S100" s="486"/>
      <c r="T100" s="486"/>
      <c r="U100" s="486"/>
      <c r="V100" s="487"/>
      <c r="W100" s="485"/>
      <c r="X100" s="486"/>
      <c r="Y100" s="486"/>
      <c r="Z100" s="486"/>
      <c r="AA100" s="486"/>
      <c r="AB100" s="486"/>
      <c r="AC100" s="486"/>
      <c r="AD100" s="486"/>
      <c r="AE100" s="487"/>
      <c r="AF100" s="73"/>
      <c r="AG100" s="73"/>
      <c r="AH100" s="73"/>
      <c r="AI100" s="73"/>
      <c r="AJ100" s="119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1"/>
      <c r="AW100" s="121"/>
      <c r="AX100" s="120"/>
      <c r="AY100" s="120"/>
      <c r="AZ100" s="120"/>
      <c r="BA100" s="62"/>
      <c r="BB100" s="488"/>
      <c r="BC100" s="488"/>
      <c r="BD100" s="488"/>
      <c r="BE100" s="488"/>
      <c r="BF100" s="488"/>
      <c r="BG100" s="488"/>
      <c r="BH100" s="488"/>
      <c r="BI100" s="488"/>
      <c r="BJ100" s="494" t="s">
        <v>49</v>
      </c>
      <c r="BK100" s="495"/>
      <c r="BL100" s="495"/>
      <c r="BM100" s="495"/>
      <c r="BN100" s="495"/>
      <c r="BO100" s="495"/>
      <c r="BP100" s="488"/>
      <c r="BQ100" s="488"/>
      <c r="BR100" s="488"/>
      <c r="BS100" s="488"/>
      <c r="BT100" s="488"/>
      <c r="BU100" s="488"/>
      <c r="BV100" s="488"/>
      <c r="BW100" s="346"/>
      <c r="BX100" s="119"/>
      <c r="BY100" s="120"/>
      <c r="BZ100" s="120"/>
      <c r="CA100" s="120"/>
      <c r="CB100" s="120"/>
      <c r="CC100" s="61"/>
      <c r="CD100" s="120"/>
      <c r="CE100" s="120"/>
      <c r="CF100" s="120"/>
      <c r="CG100" s="62"/>
      <c r="CH100" s="120"/>
      <c r="CI100" s="120"/>
      <c r="CJ100" s="120"/>
      <c r="CK100" s="120"/>
      <c r="CL100" s="122"/>
      <c r="CM100" s="489"/>
      <c r="CN100" s="489"/>
      <c r="CO100" s="489"/>
      <c r="CP100" s="489"/>
      <c r="CQ100" s="489"/>
      <c r="CR100" s="490"/>
    </row>
    <row r="101" spans="1:96" s="1" customFormat="1" ht="24.75" customHeight="1">
      <c r="B101" s="2" t="s">
        <v>0</v>
      </c>
      <c r="AF101" s="127" t="s">
        <v>1</v>
      </c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Z101" s="128" t="s">
        <v>88</v>
      </c>
      <c r="CA101" s="128"/>
      <c r="CB101" s="128"/>
      <c r="CC101" s="129"/>
      <c r="CD101" s="130" t="s">
        <v>89</v>
      </c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2"/>
    </row>
    <row r="102" spans="1:96" s="1" customFormat="1" ht="20.25" customHeight="1">
      <c r="A102" s="347" t="str">
        <f>IF(A2="","",A2)</f>
        <v>丸田・○○・△△　経常建設共同企業体</v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CF102" s="134">
        <f>IF(CF2="","",CF2)</f>
        <v>45200</v>
      </c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</row>
    <row r="103" spans="1:96" s="1" customFormat="1" ht="20.25" customHeight="1" thickBot="1">
      <c r="B103" s="1" t="s">
        <v>4</v>
      </c>
      <c r="AJ103" s="4" t="s">
        <v>5</v>
      </c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" t="s">
        <v>6</v>
      </c>
      <c r="BW103" s="135">
        <f>IF(BW3="","",BW3)</f>
        <v>5</v>
      </c>
      <c r="BX103" s="135"/>
      <c r="BY103" s="135"/>
      <c r="BZ103" s="135"/>
      <c r="CA103" s="1" t="s">
        <v>7</v>
      </c>
      <c r="CD103" s="135">
        <f>IF(CD3="","",CD3)</f>
        <v>10</v>
      </c>
      <c r="CE103" s="135"/>
      <c r="CF103" s="135"/>
      <c r="CG103" s="135"/>
      <c r="CH103" s="1" t="s">
        <v>8</v>
      </c>
      <c r="CK103" s="348">
        <f>IF(CK3="","",CK3)</f>
        <v>1</v>
      </c>
      <c r="CL103" s="135"/>
      <c r="CM103" s="135"/>
      <c r="CN103" s="135"/>
      <c r="CO103" s="1" t="s">
        <v>9</v>
      </c>
    </row>
    <row r="104" spans="1:96" s="1" customFormat="1" ht="18" customHeight="1" thickBot="1">
      <c r="BQ104" s="5"/>
      <c r="BR104" s="143" t="s">
        <v>10</v>
      </c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5"/>
      <c r="CD104" s="6"/>
      <c r="CE104" s="144">
        <f>IF(CE4="","",CE4)</f>
        <v>123456</v>
      </c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84"/>
    </row>
    <row r="105" spans="1:96" s="1" customFormat="1" ht="19.5" customHeight="1" thickBot="1">
      <c r="A105" s="8" t="s">
        <v>11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612"/>
      <c r="M105" s="613"/>
      <c r="N105" s="614"/>
      <c r="O105" s="612"/>
      <c r="P105" s="613"/>
      <c r="Q105" s="614"/>
      <c r="R105" s="612"/>
      <c r="S105" s="613"/>
      <c r="T105" s="614"/>
      <c r="U105" s="612"/>
      <c r="V105" s="613"/>
      <c r="W105" s="614"/>
      <c r="X105" s="612"/>
      <c r="Y105" s="613"/>
      <c r="Z105" s="614"/>
      <c r="AA105" s="612"/>
      <c r="AB105" s="613"/>
      <c r="AC105" s="615"/>
      <c r="AD105" s="10"/>
      <c r="AY105" s="5"/>
      <c r="AZ105" s="11"/>
      <c r="BA105" s="154" t="s">
        <v>12</v>
      </c>
      <c r="BB105" s="154"/>
      <c r="BC105" s="154"/>
      <c r="BD105" s="154"/>
      <c r="BE105" s="154"/>
      <c r="BF105" s="154"/>
      <c r="BG105" s="154"/>
      <c r="BH105" s="154"/>
      <c r="BI105" s="12"/>
      <c r="BJ105" s="85"/>
      <c r="BK105" s="360" t="str">
        <f>IF(BK5="","",BK5)</f>
        <v>網走市南○条東○丁目○番地○</v>
      </c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86"/>
    </row>
    <row r="106" spans="1:96" s="1" customFormat="1" ht="19.5" customHeight="1">
      <c r="A106" s="15" t="s">
        <v>13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362" t="str">
        <f>IF(L6="","",L6)</f>
        <v>網走○○改良工事</v>
      </c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3"/>
      <c r="AZ106" s="17"/>
      <c r="BA106" s="155"/>
      <c r="BB106" s="155"/>
      <c r="BC106" s="155"/>
      <c r="BD106" s="155"/>
      <c r="BE106" s="155"/>
      <c r="BF106" s="155"/>
      <c r="BG106" s="155"/>
      <c r="BH106" s="155"/>
      <c r="BI106" s="18"/>
      <c r="BJ106" s="87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88"/>
    </row>
    <row r="107" spans="1:96" s="1" customFormat="1" ht="19.5" customHeight="1" thickBot="1">
      <c r="A107" s="21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64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6"/>
      <c r="AZ107" s="23"/>
      <c r="BA107" s="141" t="s">
        <v>15</v>
      </c>
      <c r="BB107" s="141"/>
      <c r="BC107" s="141"/>
      <c r="BD107" s="141"/>
      <c r="BE107" s="141"/>
      <c r="BF107" s="141"/>
      <c r="BG107" s="141"/>
      <c r="BH107" s="141"/>
      <c r="BI107" s="24"/>
      <c r="BJ107" s="89"/>
      <c r="BK107" s="367" t="str">
        <f>IF(BK7="","",BK7)</f>
        <v>株式会社　○○商事</v>
      </c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141"/>
      <c r="CP107" s="141"/>
      <c r="CQ107" s="141"/>
      <c r="CR107" s="142"/>
    </row>
    <row r="108" spans="1:96" s="1" customFormat="1" ht="3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Z108" s="17"/>
      <c r="BA108" s="135"/>
      <c r="BB108" s="135"/>
      <c r="BC108" s="135"/>
      <c r="BD108" s="135"/>
      <c r="BE108" s="135"/>
      <c r="BF108" s="135"/>
      <c r="BG108" s="135"/>
      <c r="BH108" s="135"/>
      <c r="BJ108" s="90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135"/>
      <c r="CP108" s="135"/>
      <c r="CQ108" s="135"/>
      <c r="CR108" s="370"/>
    </row>
    <row r="109" spans="1:96" s="1" customFormat="1" ht="19.5" customHeight="1">
      <c r="A109" s="30"/>
      <c r="B109" s="372" t="s">
        <v>16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4"/>
      <c r="W109" s="91"/>
      <c r="X109" s="378">
        <f>BG138+CE138</f>
        <v>199400</v>
      </c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92"/>
      <c r="AS109" s="30"/>
      <c r="AT109" s="30"/>
      <c r="AU109" s="30"/>
      <c r="AV109" s="30"/>
      <c r="AZ109" s="31"/>
      <c r="BA109" s="155"/>
      <c r="BB109" s="155"/>
      <c r="BC109" s="155"/>
      <c r="BD109" s="155"/>
      <c r="BE109" s="155"/>
      <c r="BF109" s="155"/>
      <c r="BG109" s="155"/>
      <c r="BH109" s="155"/>
      <c r="BI109" s="18"/>
      <c r="BJ109" s="93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155"/>
      <c r="CP109" s="155"/>
      <c r="CQ109" s="155"/>
      <c r="CR109" s="371"/>
    </row>
    <row r="110" spans="1:96" s="1" customFormat="1" ht="19.5" customHeight="1">
      <c r="A110" s="30"/>
      <c r="B110" s="375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7"/>
      <c r="W110" s="94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95"/>
      <c r="AS110" s="80"/>
      <c r="AT110" s="80"/>
      <c r="AU110" s="30"/>
      <c r="AZ110" s="17"/>
      <c r="BA110" s="179" t="s">
        <v>17</v>
      </c>
      <c r="BB110" s="179"/>
      <c r="BC110" s="179"/>
      <c r="BD110" s="179"/>
      <c r="BE110" s="179"/>
      <c r="BF110" s="179"/>
      <c r="BG110" s="179"/>
      <c r="BH110" s="179"/>
      <c r="BJ110" s="296"/>
      <c r="BK110" s="179"/>
      <c r="BL110" s="179"/>
      <c r="BM110" s="179"/>
      <c r="BN110" s="179"/>
      <c r="BO110" s="38"/>
      <c r="BP110" s="179" t="str">
        <f>IF(BP10="","",BP10)</f>
        <v>0152-12-3456</v>
      </c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81"/>
    </row>
    <row r="111" spans="1:96" s="1" customFormat="1" ht="19.5" customHeight="1">
      <c r="L111" s="1" t="s">
        <v>18</v>
      </c>
      <c r="X111" s="36"/>
      <c r="Y111" s="36"/>
      <c r="Z111" s="236"/>
      <c r="AA111" s="236"/>
      <c r="AB111" s="237">
        <f>CE138</f>
        <v>16400</v>
      </c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36" t="s">
        <v>19</v>
      </c>
      <c r="AS111" s="80"/>
      <c r="AT111" s="80"/>
      <c r="AZ111" s="37"/>
      <c r="BA111" s="179" t="s">
        <v>20</v>
      </c>
      <c r="BB111" s="179"/>
      <c r="BC111" s="179"/>
      <c r="BD111" s="179"/>
      <c r="BE111" s="179"/>
      <c r="BF111" s="179"/>
      <c r="BG111" s="179"/>
      <c r="BH111" s="179"/>
      <c r="BI111" s="38"/>
      <c r="BJ111" s="39"/>
      <c r="BK111" s="38"/>
      <c r="BL111" s="38"/>
      <c r="BM111" s="38"/>
      <c r="BN111" s="38"/>
      <c r="BO111" s="38"/>
      <c r="BP111" s="179" t="str">
        <f>IF(BP11="","",BP11)</f>
        <v>0152-12-7890</v>
      </c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81"/>
    </row>
    <row r="112" spans="1:96" s="1" customFormat="1" ht="16.5" customHeight="1">
      <c r="A112" s="381" t="s">
        <v>21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Z112" s="200" t="s">
        <v>22</v>
      </c>
      <c r="BA112" s="141"/>
      <c r="BB112" s="141"/>
      <c r="BC112" s="141"/>
      <c r="BD112" s="141"/>
      <c r="BE112" s="141"/>
      <c r="BF112" s="141"/>
      <c r="BG112" s="141"/>
      <c r="BH112" s="141"/>
      <c r="BI112" s="201"/>
      <c r="BJ112" s="24"/>
      <c r="BK112" s="24"/>
      <c r="BL112" s="239" t="s">
        <v>23</v>
      </c>
      <c r="BM112" s="239"/>
      <c r="BN112" s="239"/>
      <c r="BO112" s="239"/>
      <c r="BP112" s="606" t="str">
        <f>IF(BP12="","",BP12)</f>
        <v>１２３４５６７８９０１２３</v>
      </c>
      <c r="BQ112" s="606"/>
      <c r="BR112" s="606"/>
      <c r="BS112" s="606"/>
      <c r="BT112" s="606"/>
      <c r="BU112" s="606"/>
      <c r="BV112" s="606"/>
      <c r="BW112" s="606"/>
      <c r="BX112" s="606"/>
      <c r="BY112" s="606"/>
      <c r="BZ112" s="606"/>
      <c r="CA112" s="606"/>
      <c r="CB112" s="606"/>
      <c r="CC112" s="606"/>
      <c r="CD112" s="606"/>
      <c r="CE112" s="606"/>
      <c r="CF112" s="606"/>
      <c r="CG112" s="606"/>
      <c r="CH112" s="606"/>
      <c r="CI112" s="606"/>
      <c r="CJ112" s="606"/>
      <c r="CK112" s="606"/>
      <c r="CL112" s="606"/>
      <c r="CM112" s="606"/>
      <c r="CN112" s="606"/>
      <c r="CO112" s="606"/>
      <c r="CP112" s="141"/>
      <c r="CQ112" s="141"/>
      <c r="CR112" s="142"/>
    </row>
    <row r="113" spans="1:108" s="1" customFormat="1" ht="3" customHeight="1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Z113" s="202"/>
      <c r="BA113" s="155"/>
      <c r="BB113" s="155"/>
      <c r="BC113" s="155"/>
      <c r="BD113" s="155"/>
      <c r="BE113" s="155"/>
      <c r="BF113" s="155"/>
      <c r="BG113" s="155"/>
      <c r="BH113" s="155"/>
      <c r="BI113" s="203"/>
      <c r="BJ113" s="18"/>
      <c r="BK113" s="18"/>
      <c r="BL113" s="40"/>
      <c r="BM113" s="41"/>
      <c r="BN113" s="41"/>
      <c r="BO113" s="41"/>
      <c r="BP113" s="96"/>
      <c r="BQ113" s="97"/>
      <c r="BR113" s="96"/>
      <c r="BS113" s="97"/>
      <c r="BT113" s="96"/>
      <c r="BU113" s="97"/>
      <c r="BV113" s="96"/>
      <c r="BW113" s="97"/>
      <c r="BX113" s="96"/>
      <c r="BY113" s="97"/>
      <c r="BZ113" s="96"/>
      <c r="CA113" s="97"/>
      <c r="CB113" s="96"/>
      <c r="CC113" s="97"/>
      <c r="CD113" s="96"/>
      <c r="CE113" s="97"/>
      <c r="CF113" s="96"/>
      <c r="CG113" s="97"/>
      <c r="CH113" s="96"/>
      <c r="CI113" s="97"/>
      <c r="CJ113" s="96"/>
      <c r="CK113" s="97"/>
      <c r="CL113" s="96"/>
      <c r="CM113" s="97"/>
      <c r="CN113" s="96"/>
      <c r="CO113" s="97"/>
      <c r="CP113" s="18"/>
      <c r="CQ113" s="18"/>
      <c r="CR113" s="98"/>
    </row>
    <row r="114" spans="1:108" s="1" customFormat="1" ht="9.75" customHeight="1" thickBot="1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Z114" s="200" t="s">
        <v>25</v>
      </c>
      <c r="BA114" s="141"/>
      <c r="BB114" s="141"/>
      <c r="BC114" s="141"/>
      <c r="BD114" s="141"/>
      <c r="BE114" s="141"/>
      <c r="BF114" s="141"/>
      <c r="BG114" s="141"/>
      <c r="BH114" s="141"/>
      <c r="BI114" s="201"/>
      <c r="BJ114" s="383" t="str">
        <f>IF(BJ14="","",BJ14)</f>
        <v>○○銀行</v>
      </c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141" t="s">
        <v>26</v>
      </c>
      <c r="CA114" s="141"/>
      <c r="CB114" s="141"/>
      <c r="CC114" s="208" t="str">
        <f>IF(CC14="","",CC14)</f>
        <v>網走</v>
      </c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 t="s">
        <v>27</v>
      </c>
      <c r="CP114" s="208"/>
      <c r="CQ114" s="208"/>
      <c r="CR114" s="209"/>
    </row>
    <row r="115" spans="1:108" s="1" customFormat="1" ht="9.75" customHeight="1">
      <c r="A115" s="385" t="s">
        <v>28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358"/>
      <c r="AC115" s="497" t="str">
        <f>IF(AC15="","",AC15)</f>
        <v/>
      </c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391"/>
      <c r="AZ115" s="202"/>
      <c r="BA115" s="155"/>
      <c r="BB115" s="155"/>
      <c r="BC115" s="155"/>
      <c r="BD115" s="155"/>
      <c r="BE115" s="155"/>
      <c r="BF115" s="155"/>
      <c r="BG115" s="155"/>
      <c r="BH115" s="155"/>
      <c r="BI115" s="203"/>
      <c r="BJ115" s="384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155"/>
      <c r="CA115" s="155"/>
      <c r="CB115" s="155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1"/>
    </row>
    <row r="116" spans="1:108" s="1" customFormat="1" ht="9.75" customHeight="1">
      <c r="A116" s="20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386"/>
      <c r="AC116" s="499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0"/>
      <c r="AU116" s="392"/>
      <c r="AZ116" s="232" t="s">
        <v>29</v>
      </c>
      <c r="BA116" s="135"/>
      <c r="BB116" s="135"/>
      <c r="BC116" s="135"/>
      <c r="BD116" s="135"/>
      <c r="BE116" s="135"/>
      <c r="BF116" s="135"/>
      <c r="BG116" s="135"/>
      <c r="BH116" s="135"/>
      <c r="BI116" s="393"/>
      <c r="BJ116" s="394" t="str">
        <f>IF(BJ16="","",BJ16)</f>
        <v>普通預金</v>
      </c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  <c r="BV116" s="395"/>
      <c r="BW116" s="395"/>
      <c r="BX116" s="395"/>
      <c r="BY116" s="395"/>
      <c r="BZ116" s="395"/>
      <c r="CA116" s="395"/>
      <c r="CB116" s="395"/>
      <c r="CC116" s="395"/>
      <c r="CD116" s="395"/>
      <c r="CE116" s="395"/>
      <c r="CF116" s="395"/>
      <c r="CG116" s="395"/>
      <c r="CH116" s="395"/>
      <c r="CI116" s="395"/>
      <c r="CJ116" s="395"/>
      <c r="CK116" s="395"/>
      <c r="CL116" s="395"/>
      <c r="CM116" s="395"/>
      <c r="CN116" s="395"/>
      <c r="CO116" s="395"/>
      <c r="CP116" s="395"/>
      <c r="CQ116" s="395"/>
      <c r="CR116" s="396"/>
    </row>
    <row r="117" spans="1:108" s="1" customFormat="1" ht="9.75" customHeight="1">
      <c r="A117" s="200" t="s">
        <v>30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501"/>
      <c r="AC117" s="502" t="str">
        <f>IF(AC17="","",AC17)</f>
        <v/>
      </c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  <c r="AQ117" s="503"/>
      <c r="AR117" s="503"/>
      <c r="AS117" s="503"/>
      <c r="AT117" s="503"/>
      <c r="AU117" s="142"/>
      <c r="AZ117" s="202"/>
      <c r="BA117" s="155"/>
      <c r="BB117" s="155"/>
      <c r="BC117" s="155"/>
      <c r="BD117" s="155"/>
      <c r="BE117" s="155"/>
      <c r="BF117" s="155"/>
      <c r="BG117" s="155"/>
      <c r="BH117" s="155"/>
      <c r="BI117" s="203"/>
      <c r="BJ117" s="397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9"/>
    </row>
    <row r="118" spans="1:108" s="1" customFormat="1" ht="9.75" customHeight="1">
      <c r="A118" s="202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386"/>
      <c r="AC118" s="499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0"/>
      <c r="AS118" s="500"/>
      <c r="AT118" s="500"/>
      <c r="AU118" s="371"/>
      <c r="AZ118" s="200" t="s">
        <v>31</v>
      </c>
      <c r="BA118" s="141"/>
      <c r="BB118" s="141"/>
      <c r="BC118" s="141"/>
      <c r="BD118" s="141"/>
      <c r="BE118" s="141"/>
      <c r="BF118" s="141"/>
      <c r="BG118" s="141"/>
      <c r="BH118" s="141"/>
      <c r="BI118" s="201"/>
      <c r="BJ118" s="598">
        <f>IF(BJ18="","",BJ18)</f>
        <v>1234567</v>
      </c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599"/>
      <c r="BV118" s="599"/>
      <c r="BW118" s="599"/>
      <c r="BX118" s="599"/>
      <c r="BY118" s="599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599"/>
      <c r="CJ118" s="599"/>
      <c r="CK118" s="599"/>
      <c r="CL118" s="599"/>
      <c r="CM118" s="599"/>
      <c r="CN118" s="599"/>
      <c r="CO118" s="599"/>
      <c r="CP118" s="599"/>
      <c r="CQ118" s="599"/>
      <c r="CR118" s="600"/>
    </row>
    <row r="119" spans="1:108" s="1" customFormat="1" ht="9.75" customHeight="1">
      <c r="A119" s="200" t="s">
        <v>32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501"/>
      <c r="AC119" s="510" t="str">
        <f>IF(AC19="","",AC19)</f>
        <v/>
      </c>
      <c r="AD119" s="511"/>
      <c r="AE119" s="511"/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142"/>
      <c r="AV119" s="17"/>
      <c r="AZ119" s="202"/>
      <c r="BA119" s="155"/>
      <c r="BB119" s="155"/>
      <c r="BC119" s="155"/>
      <c r="BD119" s="155"/>
      <c r="BE119" s="155"/>
      <c r="BF119" s="155"/>
      <c r="BG119" s="155"/>
      <c r="BH119" s="155"/>
      <c r="BI119" s="203"/>
      <c r="BJ119" s="609"/>
      <c r="BK119" s="610"/>
      <c r="BL119" s="610"/>
      <c r="BM119" s="610"/>
      <c r="BN119" s="610"/>
      <c r="BO119" s="610"/>
      <c r="BP119" s="610"/>
      <c r="BQ119" s="610"/>
      <c r="BR119" s="610"/>
      <c r="BS119" s="610"/>
      <c r="BT119" s="610"/>
      <c r="BU119" s="610"/>
      <c r="BV119" s="610"/>
      <c r="BW119" s="610"/>
      <c r="BX119" s="610"/>
      <c r="BY119" s="610"/>
      <c r="BZ119" s="610"/>
      <c r="CA119" s="610"/>
      <c r="CB119" s="610"/>
      <c r="CC119" s="610"/>
      <c r="CD119" s="610"/>
      <c r="CE119" s="610"/>
      <c r="CF119" s="610"/>
      <c r="CG119" s="610"/>
      <c r="CH119" s="610"/>
      <c r="CI119" s="610"/>
      <c r="CJ119" s="610"/>
      <c r="CK119" s="610"/>
      <c r="CL119" s="610"/>
      <c r="CM119" s="610"/>
      <c r="CN119" s="610"/>
      <c r="CO119" s="610"/>
      <c r="CP119" s="610"/>
      <c r="CQ119" s="610"/>
      <c r="CR119" s="611"/>
      <c r="DB119" s="99"/>
    </row>
    <row r="120" spans="1:108" s="1" customFormat="1" ht="9.75" customHeight="1">
      <c r="A120" s="202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386"/>
      <c r="AC120" s="389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71"/>
      <c r="AZ120" s="585" t="s">
        <v>33</v>
      </c>
      <c r="BA120" s="586"/>
      <c r="BB120" s="586"/>
      <c r="BC120" s="586"/>
      <c r="BD120" s="586"/>
      <c r="BE120" s="586"/>
      <c r="BF120" s="586"/>
      <c r="BG120" s="586"/>
      <c r="BH120" s="586"/>
      <c r="BI120" s="587"/>
      <c r="BJ120" s="598" t="str">
        <f>IF(BJ20="","",BJ20)</f>
        <v>カ）マルマルショウジ</v>
      </c>
      <c r="BK120" s="599"/>
      <c r="BL120" s="599"/>
      <c r="BM120" s="599"/>
      <c r="BN120" s="599"/>
      <c r="BO120" s="599"/>
      <c r="BP120" s="599"/>
      <c r="BQ120" s="599"/>
      <c r="BR120" s="599"/>
      <c r="BS120" s="599"/>
      <c r="BT120" s="599"/>
      <c r="BU120" s="599"/>
      <c r="BV120" s="599"/>
      <c r="BW120" s="599"/>
      <c r="BX120" s="599"/>
      <c r="BY120" s="599"/>
      <c r="BZ120" s="599"/>
      <c r="CA120" s="599"/>
      <c r="CB120" s="599"/>
      <c r="CC120" s="599"/>
      <c r="CD120" s="599"/>
      <c r="CE120" s="599"/>
      <c r="CF120" s="599"/>
      <c r="CG120" s="599"/>
      <c r="CH120" s="599"/>
      <c r="CI120" s="599"/>
      <c r="CJ120" s="599"/>
      <c r="CK120" s="599"/>
      <c r="CL120" s="599"/>
      <c r="CM120" s="599"/>
      <c r="CN120" s="599"/>
      <c r="CO120" s="599"/>
      <c r="CP120" s="599"/>
      <c r="CQ120" s="599"/>
      <c r="CR120" s="600"/>
      <c r="DC120" s="100"/>
      <c r="DD120" s="100"/>
    </row>
    <row r="121" spans="1:108" s="1" customFormat="1" ht="9.75" customHeight="1">
      <c r="A121" s="526" t="s">
        <v>34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405" t="s">
        <v>35</v>
      </c>
      <c r="S121" s="405"/>
      <c r="T121" s="521" t="str">
        <f>IF(T21="","",T21)</f>
        <v/>
      </c>
      <c r="U121" s="521"/>
      <c r="V121" s="521"/>
      <c r="W121" s="521"/>
      <c r="X121" s="521"/>
      <c r="Y121" s="521"/>
      <c r="Z121" s="405" t="s">
        <v>36</v>
      </c>
      <c r="AA121" s="405"/>
      <c r="AB121" s="532"/>
      <c r="AC121" s="510" t="str">
        <f>IF(AC21="","",AC21)</f>
        <v/>
      </c>
      <c r="AD121" s="511"/>
      <c r="AE121" s="511"/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142"/>
      <c r="AZ121" s="588"/>
      <c r="BA121" s="589"/>
      <c r="BB121" s="589"/>
      <c r="BC121" s="589"/>
      <c r="BD121" s="589"/>
      <c r="BE121" s="589"/>
      <c r="BF121" s="589"/>
      <c r="BG121" s="589"/>
      <c r="BH121" s="589"/>
      <c r="BI121" s="590"/>
      <c r="BJ121" s="601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602"/>
      <c r="DC121" s="100"/>
      <c r="DD121" s="100"/>
    </row>
    <row r="122" spans="1:108" s="1" customFormat="1" ht="9.75" customHeight="1">
      <c r="A122" s="528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30"/>
      <c r="S122" s="530"/>
      <c r="T122" s="531"/>
      <c r="U122" s="531"/>
      <c r="V122" s="531"/>
      <c r="W122" s="531"/>
      <c r="X122" s="531"/>
      <c r="Y122" s="531"/>
      <c r="Z122" s="530"/>
      <c r="AA122" s="530"/>
      <c r="AB122" s="533"/>
      <c r="AC122" s="389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71"/>
      <c r="AZ122" s="588"/>
      <c r="BA122" s="589"/>
      <c r="BB122" s="589"/>
      <c r="BC122" s="589"/>
      <c r="BD122" s="589"/>
      <c r="BE122" s="589"/>
      <c r="BF122" s="589"/>
      <c r="BG122" s="589"/>
      <c r="BH122" s="589"/>
      <c r="BI122" s="590"/>
      <c r="BJ122" s="601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602"/>
    </row>
    <row r="123" spans="1:108" s="1" customFormat="1" ht="9.75" customHeight="1" thickBot="1">
      <c r="A123" s="200" t="s">
        <v>37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405" t="s">
        <v>35</v>
      </c>
      <c r="S123" s="405"/>
      <c r="T123" s="521" t="str">
        <f>IF(T23="","",T23)</f>
        <v/>
      </c>
      <c r="U123" s="521"/>
      <c r="V123" s="521"/>
      <c r="W123" s="521"/>
      <c r="X123" s="521"/>
      <c r="Y123" s="521"/>
      <c r="Z123" s="405" t="s">
        <v>36</v>
      </c>
      <c r="AA123" s="405"/>
      <c r="AB123" s="405"/>
      <c r="AC123" s="510" t="str">
        <f>IF(AC23="","",AC23)</f>
        <v/>
      </c>
      <c r="AD123" s="511"/>
      <c r="AE123" s="511"/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101"/>
      <c r="AZ123" s="591"/>
      <c r="BA123" s="592"/>
      <c r="BB123" s="592"/>
      <c r="BC123" s="592"/>
      <c r="BD123" s="592"/>
      <c r="BE123" s="592"/>
      <c r="BF123" s="592"/>
      <c r="BG123" s="592"/>
      <c r="BH123" s="592"/>
      <c r="BI123" s="593"/>
      <c r="BJ123" s="603"/>
      <c r="BK123" s="604"/>
      <c r="BL123" s="604"/>
      <c r="BM123" s="604"/>
      <c r="BN123" s="604"/>
      <c r="BO123" s="604"/>
      <c r="BP123" s="604"/>
      <c r="BQ123" s="604"/>
      <c r="BR123" s="604"/>
      <c r="BS123" s="604"/>
      <c r="BT123" s="604"/>
      <c r="BU123" s="604"/>
      <c r="BV123" s="604"/>
      <c r="BW123" s="604"/>
      <c r="BX123" s="604"/>
      <c r="BY123" s="604"/>
      <c r="BZ123" s="604"/>
      <c r="CA123" s="604"/>
      <c r="CB123" s="604"/>
      <c r="CC123" s="604"/>
      <c r="CD123" s="604"/>
      <c r="CE123" s="604"/>
      <c r="CF123" s="604"/>
      <c r="CG123" s="604"/>
      <c r="CH123" s="604"/>
      <c r="CI123" s="604"/>
      <c r="CJ123" s="604"/>
      <c r="CK123" s="604"/>
      <c r="CL123" s="604"/>
      <c r="CM123" s="604"/>
      <c r="CN123" s="604"/>
      <c r="CO123" s="604"/>
      <c r="CP123" s="604"/>
      <c r="CQ123" s="604"/>
      <c r="CR123" s="605"/>
    </row>
    <row r="124" spans="1:108" s="1" customFormat="1" ht="9.75" customHeight="1" thickBot="1">
      <c r="A124" s="403"/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6"/>
      <c r="S124" s="406"/>
      <c r="T124" s="522"/>
      <c r="U124" s="522"/>
      <c r="V124" s="522"/>
      <c r="W124" s="522"/>
      <c r="X124" s="522"/>
      <c r="Y124" s="522"/>
      <c r="Z124" s="523"/>
      <c r="AA124" s="523"/>
      <c r="AB124" s="523"/>
      <c r="AC124" s="524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102"/>
      <c r="AV124" s="17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</row>
    <row r="125" spans="1:108" s="1" customFormat="1" ht="19.5" customHeight="1" thickBot="1">
      <c r="A125" s="103"/>
      <c r="B125" s="9" t="s">
        <v>38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26" t="str">
        <f>IF(M25="","",M25)</f>
        <v/>
      </c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8"/>
      <c r="AU125" s="12"/>
      <c r="AZ125" s="82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V125" s="266" t="s">
        <v>39</v>
      </c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</row>
    <row r="126" spans="1:108" s="1" customFormat="1" ht="4.5" customHeight="1" thickBot="1"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</row>
    <row r="127" spans="1:108" s="1" customFormat="1" ht="19.5" customHeight="1">
      <c r="A127" s="429" t="s">
        <v>8</v>
      </c>
      <c r="B127" s="430"/>
      <c r="C127" s="431"/>
      <c r="D127" s="432" t="s">
        <v>9</v>
      </c>
      <c r="E127" s="154"/>
      <c r="F127" s="433"/>
      <c r="G127" s="434" t="s">
        <v>40</v>
      </c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5"/>
      <c r="AJ127" s="436" t="s">
        <v>41</v>
      </c>
      <c r="AK127" s="430"/>
      <c r="AL127" s="430"/>
      <c r="AM127" s="430"/>
      <c r="AN127" s="430"/>
      <c r="AO127" s="430"/>
      <c r="AP127" s="430"/>
      <c r="AQ127" s="431"/>
      <c r="AR127" s="434" t="s">
        <v>42</v>
      </c>
      <c r="AS127" s="430"/>
      <c r="AT127" s="430"/>
      <c r="AU127" s="430"/>
      <c r="AV127" s="435"/>
      <c r="AW127" s="436" t="s">
        <v>43</v>
      </c>
      <c r="AX127" s="430"/>
      <c r="AY127" s="430"/>
      <c r="AZ127" s="430"/>
      <c r="BA127" s="430"/>
      <c r="BB127" s="430"/>
      <c r="BC127" s="430"/>
      <c r="BD127" s="430"/>
      <c r="BE127" s="430"/>
      <c r="BF127" s="435"/>
      <c r="BG127" s="436" t="s">
        <v>44</v>
      </c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0"/>
      <c r="BT127" s="430"/>
      <c r="BU127" s="435"/>
      <c r="BV127" s="581" t="s">
        <v>45</v>
      </c>
      <c r="BW127" s="581"/>
      <c r="BX127" s="581"/>
      <c r="BY127" s="581"/>
      <c r="BZ127" s="581"/>
      <c r="CA127" s="581"/>
      <c r="CB127" s="581"/>
      <c r="CC127" s="581"/>
      <c r="CD127" s="582"/>
      <c r="CE127" s="583" t="s">
        <v>46</v>
      </c>
      <c r="CF127" s="583"/>
      <c r="CG127" s="583"/>
      <c r="CH127" s="583"/>
      <c r="CI127" s="583"/>
      <c r="CJ127" s="583"/>
      <c r="CK127" s="583"/>
      <c r="CL127" s="584"/>
      <c r="CM127" s="407" t="s">
        <v>47</v>
      </c>
      <c r="CN127" s="408"/>
      <c r="CO127" s="408"/>
      <c r="CP127" s="408"/>
      <c r="CQ127" s="408"/>
      <c r="CR127" s="409"/>
      <c r="CS127" s="50"/>
    </row>
    <row r="128" spans="1:108" s="1" customFormat="1" ht="19.5" customHeight="1">
      <c r="A128" s="410" t="str">
        <f t="shared" ref="A128:A137" si="9">IF(A28="","",A28)</f>
        <v/>
      </c>
      <c r="B128" s="411"/>
      <c r="C128" s="412"/>
      <c r="D128" s="413" t="str">
        <f t="shared" ref="D128:D137" si="10">IF(D28="","",D28)</f>
        <v/>
      </c>
      <c r="E128" s="411"/>
      <c r="F128" s="412"/>
      <c r="G128" s="414" t="str">
        <f t="shared" ref="G128:G135" si="11">IF(G28="","",G28)</f>
        <v>別紙内訳</v>
      </c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6"/>
      <c r="AJ128" s="595" t="str">
        <f t="shared" ref="AJ128:AJ137" si="12">IF(AJ28="","",AJ28)</f>
        <v/>
      </c>
      <c r="AK128" s="595"/>
      <c r="AL128" s="595"/>
      <c r="AM128" s="595"/>
      <c r="AN128" s="595"/>
      <c r="AO128" s="595"/>
      <c r="AP128" s="595"/>
      <c r="AQ128" s="596"/>
      <c r="AR128" s="413" t="str">
        <f t="shared" ref="AR128:AR137" si="13">IF(AR28="","",AR28)</f>
        <v/>
      </c>
      <c r="AS128" s="411"/>
      <c r="AT128" s="411"/>
      <c r="AU128" s="411"/>
      <c r="AV128" s="597"/>
      <c r="AW128" s="422" t="str">
        <f t="shared" ref="AW128:AW137" si="14">IF(AW28="","",AW28)</f>
        <v/>
      </c>
      <c r="AX128" s="423"/>
      <c r="AY128" s="423"/>
      <c r="AZ128" s="423"/>
      <c r="BA128" s="423"/>
      <c r="BB128" s="423"/>
      <c r="BC128" s="423"/>
      <c r="BD128" s="423"/>
      <c r="BE128" s="423"/>
      <c r="BF128" s="424"/>
      <c r="BG128" s="425">
        <f>IF(BG28="","",BG28)</f>
        <v>100000</v>
      </c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104"/>
      <c r="BV128" s="442" t="str">
        <f t="shared" ref="BV128:BV137" si="15">IF(BV28="","",BV28)</f>
        <v/>
      </c>
      <c r="BW128" s="141"/>
      <c r="BX128" s="141"/>
      <c r="BY128" s="141"/>
      <c r="BZ128" s="141"/>
      <c r="CA128" s="141"/>
      <c r="CB128" s="141"/>
      <c r="CC128" s="141"/>
      <c r="CD128" s="142"/>
      <c r="CE128" s="38"/>
      <c r="CF128" s="38"/>
      <c r="CG128" s="39"/>
      <c r="CH128" s="52"/>
      <c r="CI128" s="39"/>
      <c r="CJ128" s="52"/>
      <c r="CK128" s="38"/>
      <c r="CL128" s="52"/>
      <c r="CM128" s="437" t="s">
        <v>49</v>
      </c>
      <c r="CN128" s="438"/>
      <c r="CO128" s="438"/>
      <c r="CP128" s="438"/>
      <c r="CQ128" s="438"/>
      <c r="CR128" s="439"/>
      <c r="DB128" s="99"/>
    </row>
    <row r="129" spans="1:108" s="1" customFormat="1" ht="19.5" customHeight="1">
      <c r="A129" s="410" t="str">
        <f t="shared" si="9"/>
        <v/>
      </c>
      <c r="B129" s="411"/>
      <c r="C129" s="412"/>
      <c r="D129" s="413" t="str">
        <f t="shared" si="10"/>
        <v/>
      </c>
      <c r="E129" s="411"/>
      <c r="F129" s="412"/>
      <c r="G129" s="414" t="str">
        <f t="shared" si="11"/>
        <v/>
      </c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6"/>
      <c r="AJ129" s="595" t="str">
        <f t="shared" si="12"/>
        <v/>
      </c>
      <c r="AK129" s="595"/>
      <c r="AL129" s="595"/>
      <c r="AM129" s="595"/>
      <c r="AN129" s="595"/>
      <c r="AO129" s="595"/>
      <c r="AP129" s="595"/>
      <c r="AQ129" s="596"/>
      <c r="AR129" s="413" t="str">
        <f t="shared" si="13"/>
        <v/>
      </c>
      <c r="AS129" s="411"/>
      <c r="AT129" s="411"/>
      <c r="AU129" s="411"/>
      <c r="AV129" s="597"/>
      <c r="AW129" s="422" t="str">
        <f t="shared" si="14"/>
        <v/>
      </c>
      <c r="AX129" s="423"/>
      <c r="AY129" s="423"/>
      <c r="AZ129" s="423"/>
      <c r="BA129" s="423"/>
      <c r="BB129" s="423"/>
      <c r="BC129" s="423"/>
      <c r="BD129" s="423"/>
      <c r="BE129" s="423"/>
      <c r="BF129" s="424"/>
      <c r="BG129" s="425">
        <f t="shared" ref="BG129:BG137" si="16">IF(BG29="","",BG29)</f>
        <v>80000</v>
      </c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104"/>
      <c r="BV129" s="442" t="str">
        <f t="shared" si="15"/>
        <v>※軽</v>
      </c>
      <c r="BW129" s="141"/>
      <c r="BX129" s="141"/>
      <c r="BY129" s="141"/>
      <c r="BZ129" s="141"/>
      <c r="CA129" s="141"/>
      <c r="CB129" s="141"/>
      <c r="CC129" s="141"/>
      <c r="CD129" s="142"/>
      <c r="CE129" s="38"/>
      <c r="CF129" s="38"/>
      <c r="CG129" s="39"/>
      <c r="CH129" s="52"/>
      <c r="CI129" s="39"/>
      <c r="CJ129" s="52"/>
      <c r="CK129" s="38"/>
      <c r="CL129" s="52"/>
      <c r="CM129" s="437" t="s">
        <v>49</v>
      </c>
      <c r="CN129" s="438"/>
      <c r="CO129" s="438"/>
      <c r="CP129" s="438"/>
      <c r="CQ129" s="438"/>
      <c r="CR129" s="439"/>
      <c r="DB129" s="100"/>
      <c r="DC129" s="99"/>
      <c r="DD129" s="99"/>
    </row>
    <row r="130" spans="1:108" s="1" customFormat="1" ht="19.5" customHeight="1">
      <c r="A130" s="410" t="str">
        <f t="shared" si="9"/>
        <v/>
      </c>
      <c r="B130" s="411"/>
      <c r="C130" s="412"/>
      <c r="D130" s="413" t="str">
        <f t="shared" si="10"/>
        <v/>
      </c>
      <c r="E130" s="411"/>
      <c r="F130" s="412"/>
      <c r="G130" s="414" t="str">
        <f t="shared" si="11"/>
        <v/>
      </c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15"/>
      <c r="AH130" s="415"/>
      <c r="AI130" s="416"/>
      <c r="AJ130" s="595" t="str">
        <f t="shared" si="12"/>
        <v/>
      </c>
      <c r="AK130" s="595"/>
      <c r="AL130" s="595"/>
      <c r="AM130" s="595"/>
      <c r="AN130" s="595"/>
      <c r="AO130" s="595"/>
      <c r="AP130" s="595"/>
      <c r="AQ130" s="596"/>
      <c r="AR130" s="413" t="str">
        <f t="shared" si="13"/>
        <v/>
      </c>
      <c r="AS130" s="411"/>
      <c r="AT130" s="411"/>
      <c r="AU130" s="411"/>
      <c r="AV130" s="597"/>
      <c r="AW130" s="422" t="str">
        <f t="shared" si="14"/>
        <v/>
      </c>
      <c r="AX130" s="423"/>
      <c r="AY130" s="423"/>
      <c r="AZ130" s="423"/>
      <c r="BA130" s="423"/>
      <c r="BB130" s="423"/>
      <c r="BC130" s="423"/>
      <c r="BD130" s="423"/>
      <c r="BE130" s="423"/>
      <c r="BF130" s="424"/>
      <c r="BG130" s="425">
        <f t="shared" si="16"/>
        <v>3000</v>
      </c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105"/>
      <c r="BV130" s="442" t="str">
        <f t="shared" si="15"/>
        <v>税外</v>
      </c>
      <c r="BW130" s="141"/>
      <c r="BX130" s="141"/>
      <c r="BY130" s="141"/>
      <c r="BZ130" s="141"/>
      <c r="CA130" s="141"/>
      <c r="CB130" s="141"/>
      <c r="CC130" s="141"/>
      <c r="CD130" s="142"/>
      <c r="CE130" s="38"/>
      <c r="CF130" s="38"/>
      <c r="CG130" s="39"/>
      <c r="CH130" s="52"/>
      <c r="CI130" s="39"/>
      <c r="CJ130" s="52"/>
      <c r="CK130" s="38"/>
      <c r="CL130" s="52"/>
      <c r="CM130" s="437" t="s">
        <v>49</v>
      </c>
      <c r="CN130" s="438"/>
      <c r="CO130" s="438"/>
      <c r="CP130" s="438"/>
      <c r="CQ130" s="438"/>
      <c r="CR130" s="439"/>
      <c r="DB130" s="100"/>
      <c r="DC130" s="99"/>
      <c r="DD130" s="99"/>
    </row>
    <row r="131" spans="1:108" s="1" customFormat="1" ht="19.5" customHeight="1">
      <c r="A131" s="410" t="str">
        <f t="shared" si="9"/>
        <v/>
      </c>
      <c r="B131" s="411"/>
      <c r="C131" s="412"/>
      <c r="D131" s="413" t="str">
        <f t="shared" si="10"/>
        <v/>
      </c>
      <c r="E131" s="411"/>
      <c r="F131" s="412"/>
      <c r="G131" s="414" t="str">
        <f t="shared" si="11"/>
        <v/>
      </c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15"/>
      <c r="AA131" s="415"/>
      <c r="AB131" s="415"/>
      <c r="AC131" s="415"/>
      <c r="AD131" s="415"/>
      <c r="AE131" s="415"/>
      <c r="AF131" s="415"/>
      <c r="AG131" s="415"/>
      <c r="AH131" s="415"/>
      <c r="AI131" s="416"/>
      <c r="AJ131" s="595" t="str">
        <f t="shared" si="12"/>
        <v/>
      </c>
      <c r="AK131" s="595"/>
      <c r="AL131" s="595"/>
      <c r="AM131" s="595"/>
      <c r="AN131" s="595"/>
      <c r="AO131" s="595"/>
      <c r="AP131" s="595"/>
      <c r="AQ131" s="596"/>
      <c r="AR131" s="413" t="str">
        <f t="shared" si="13"/>
        <v/>
      </c>
      <c r="AS131" s="411"/>
      <c r="AT131" s="411"/>
      <c r="AU131" s="411"/>
      <c r="AV131" s="597"/>
      <c r="AW131" s="422" t="str">
        <f t="shared" si="14"/>
        <v/>
      </c>
      <c r="AX131" s="423"/>
      <c r="AY131" s="423"/>
      <c r="AZ131" s="423"/>
      <c r="BA131" s="423"/>
      <c r="BB131" s="423"/>
      <c r="BC131" s="423"/>
      <c r="BD131" s="423"/>
      <c r="BE131" s="423"/>
      <c r="BF131" s="424"/>
      <c r="BG131" s="425" t="str">
        <f t="shared" si="16"/>
        <v/>
      </c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105"/>
      <c r="BV131" s="442" t="str">
        <f t="shared" si="15"/>
        <v/>
      </c>
      <c r="BW131" s="141"/>
      <c r="BX131" s="141"/>
      <c r="BY131" s="141"/>
      <c r="BZ131" s="141"/>
      <c r="CA131" s="141"/>
      <c r="CB131" s="141"/>
      <c r="CC131" s="141"/>
      <c r="CD131" s="142"/>
      <c r="CE131" s="38"/>
      <c r="CF131" s="38"/>
      <c r="CG131" s="39"/>
      <c r="CH131" s="52"/>
      <c r="CI131" s="39"/>
      <c r="CJ131" s="52"/>
      <c r="CK131" s="38"/>
      <c r="CL131" s="52"/>
      <c r="CM131" s="437" t="s">
        <v>49</v>
      </c>
      <c r="CN131" s="438"/>
      <c r="CO131" s="438"/>
      <c r="CP131" s="438"/>
      <c r="CQ131" s="438"/>
      <c r="CR131" s="439"/>
      <c r="DB131" s="100"/>
      <c r="DC131" s="106"/>
      <c r="DD131" s="106"/>
    </row>
    <row r="132" spans="1:108" s="1" customFormat="1" ht="19.5" customHeight="1">
      <c r="A132" s="410" t="str">
        <f t="shared" si="9"/>
        <v/>
      </c>
      <c r="B132" s="411"/>
      <c r="C132" s="412"/>
      <c r="D132" s="413" t="str">
        <f t="shared" si="10"/>
        <v/>
      </c>
      <c r="E132" s="411"/>
      <c r="F132" s="412"/>
      <c r="G132" s="414" t="str">
        <f t="shared" si="11"/>
        <v/>
      </c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415"/>
      <c r="AA132" s="415"/>
      <c r="AB132" s="415"/>
      <c r="AC132" s="415"/>
      <c r="AD132" s="415"/>
      <c r="AE132" s="415"/>
      <c r="AF132" s="415"/>
      <c r="AG132" s="415"/>
      <c r="AH132" s="415"/>
      <c r="AI132" s="416"/>
      <c r="AJ132" s="595" t="str">
        <f t="shared" si="12"/>
        <v/>
      </c>
      <c r="AK132" s="595"/>
      <c r="AL132" s="595"/>
      <c r="AM132" s="595"/>
      <c r="AN132" s="595"/>
      <c r="AO132" s="595"/>
      <c r="AP132" s="595"/>
      <c r="AQ132" s="596"/>
      <c r="AR132" s="413" t="str">
        <f t="shared" si="13"/>
        <v/>
      </c>
      <c r="AS132" s="411"/>
      <c r="AT132" s="411"/>
      <c r="AU132" s="411"/>
      <c r="AV132" s="597"/>
      <c r="AW132" s="422" t="str">
        <f t="shared" si="14"/>
        <v/>
      </c>
      <c r="AX132" s="423"/>
      <c r="AY132" s="423"/>
      <c r="AZ132" s="423"/>
      <c r="BA132" s="423"/>
      <c r="BB132" s="423"/>
      <c r="BC132" s="423"/>
      <c r="BD132" s="423"/>
      <c r="BE132" s="423"/>
      <c r="BF132" s="424"/>
      <c r="BG132" s="425" t="str">
        <f t="shared" si="16"/>
        <v/>
      </c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105"/>
      <c r="BV132" s="442" t="str">
        <f t="shared" si="15"/>
        <v/>
      </c>
      <c r="BW132" s="141"/>
      <c r="BX132" s="141"/>
      <c r="BY132" s="141"/>
      <c r="BZ132" s="141"/>
      <c r="CA132" s="141"/>
      <c r="CB132" s="141"/>
      <c r="CC132" s="141"/>
      <c r="CD132" s="142"/>
      <c r="CE132" s="38"/>
      <c r="CF132" s="38"/>
      <c r="CG132" s="39"/>
      <c r="CH132" s="52"/>
      <c r="CI132" s="39"/>
      <c r="CJ132" s="52"/>
      <c r="CK132" s="38"/>
      <c r="CL132" s="52"/>
      <c r="CM132" s="437" t="s">
        <v>49</v>
      </c>
      <c r="CN132" s="438"/>
      <c r="CO132" s="438"/>
      <c r="CP132" s="438"/>
      <c r="CQ132" s="438"/>
      <c r="CR132" s="439"/>
    </row>
    <row r="133" spans="1:108" s="1" customFormat="1" ht="19.5" customHeight="1">
      <c r="A133" s="410" t="str">
        <f t="shared" si="9"/>
        <v/>
      </c>
      <c r="B133" s="411"/>
      <c r="C133" s="412"/>
      <c r="D133" s="413" t="str">
        <f t="shared" si="10"/>
        <v/>
      </c>
      <c r="E133" s="411"/>
      <c r="F133" s="412"/>
      <c r="G133" s="414" t="str">
        <f t="shared" si="11"/>
        <v/>
      </c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6"/>
      <c r="AJ133" s="595" t="str">
        <f t="shared" si="12"/>
        <v/>
      </c>
      <c r="AK133" s="595"/>
      <c r="AL133" s="595"/>
      <c r="AM133" s="595"/>
      <c r="AN133" s="595"/>
      <c r="AO133" s="595"/>
      <c r="AP133" s="595"/>
      <c r="AQ133" s="596"/>
      <c r="AR133" s="413" t="str">
        <f t="shared" si="13"/>
        <v/>
      </c>
      <c r="AS133" s="411"/>
      <c r="AT133" s="411"/>
      <c r="AU133" s="411"/>
      <c r="AV133" s="597"/>
      <c r="AW133" s="422" t="str">
        <f t="shared" si="14"/>
        <v/>
      </c>
      <c r="AX133" s="423"/>
      <c r="AY133" s="423"/>
      <c r="AZ133" s="423"/>
      <c r="BA133" s="423"/>
      <c r="BB133" s="423"/>
      <c r="BC133" s="423"/>
      <c r="BD133" s="423"/>
      <c r="BE133" s="423"/>
      <c r="BF133" s="424"/>
      <c r="BG133" s="425" t="str">
        <f t="shared" si="16"/>
        <v/>
      </c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105"/>
      <c r="BV133" s="442" t="str">
        <f t="shared" si="15"/>
        <v/>
      </c>
      <c r="BW133" s="141"/>
      <c r="BX133" s="141"/>
      <c r="BY133" s="141"/>
      <c r="BZ133" s="141"/>
      <c r="CA133" s="141"/>
      <c r="CB133" s="141"/>
      <c r="CC133" s="141"/>
      <c r="CD133" s="142"/>
      <c r="CE133" s="38"/>
      <c r="CF133" s="38"/>
      <c r="CG133" s="39"/>
      <c r="CH133" s="52"/>
      <c r="CI133" s="39"/>
      <c r="CJ133" s="52"/>
      <c r="CK133" s="38"/>
      <c r="CL133" s="52"/>
      <c r="CM133" s="437" t="s">
        <v>49</v>
      </c>
      <c r="CN133" s="438"/>
      <c r="CO133" s="438"/>
      <c r="CP133" s="438"/>
      <c r="CQ133" s="438"/>
      <c r="CR133" s="439"/>
    </row>
    <row r="134" spans="1:108" s="1" customFormat="1" ht="19.5" customHeight="1">
      <c r="A134" s="410" t="str">
        <f t="shared" si="9"/>
        <v/>
      </c>
      <c r="B134" s="411"/>
      <c r="C134" s="412"/>
      <c r="D134" s="413" t="str">
        <f t="shared" si="10"/>
        <v/>
      </c>
      <c r="E134" s="411"/>
      <c r="F134" s="412"/>
      <c r="G134" s="414" t="str">
        <f t="shared" si="11"/>
        <v/>
      </c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6"/>
      <c r="AJ134" s="595" t="str">
        <f t="shared" si="12"/>
        <v/>
      </c>
      <c r="AK134" s="595"/>
      <c r="AL134" s="595"/>
      <c r="AM134" s="595"/>
      <c r="AN134" s="595"/>
      <c r="AO134" s="595"/>
      <c r="AP134" s="595"/>
      <c r="AQ134" s="596"/>
      <c r="AR134" s="413" t="str">
        <f t="shared" si="13"/>
        <v/>
      </c>
      <c r="AS134" s="411"/>
      <c r="AT134" s="411"/>
      <c r="AU134" s="411"/>
      <c r="AV134" s="597"/>
      <c r="AW134" s="422" t="str">
        <f t="shared" si="14"/>
        <v/>
      </c>
      <c r="AX134" s="423"/>
      <c r="AY134" s="423"/>
      <c r="AZ134" s="423"/>
      <c r="BA134" s="423"/>
      <c r="BB134" s="423"/>
      <c r="BC134" s="423"/>
      <c r="BD134" s="423"/>
      <c r="BE134" s="423"/>
      <c r="BF134" s="424"/>
      <c r="BG134" s="425" t="str">
        <f t="shared" si="16"/>
        <v/>
      </c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105"/>
      <c r="BV134" s="442" t="str">
        <f t="shared" si="15"/>
        <v/>
      </c>
      <c r="BW134" s="141"/>
      <c r="BX134" s="141"/>
      <c r="BY134" s="141"/>
      <c r="BZ134" s="141"/>
      <c r="CA134" s="141"/>
      <c r="CB134" s="141"/>
      <c r="CC134" s="141"/>
      <c r="CD134" s="142"/>
      <c r="CE134" s="38"/>
      <c r="CF134" s="38"/>
      <c r="CG134" s="39"/>
      <c r="CH134" s="52"/>
      <c r="CI134" s="39"/>
      <c r="CJ134" s="52"/>
      <c r="CK134" s="38"/>
      <c r="CL134" s="52"/>
      <c r="CM134" s="437" t="s">
        <v>49</v>
      </c>
      <c r="CN134" s="438"/>
      <c r="CO134" s="438"/>
      <c r="CP134" s="438"/>
      <c r="CQ134" s="438"/>
      <c r="CR134" s="439"/>
    </row>
    <row r="135" spans="1:108" s="1" customFormat="1" ht="19.5" customHeight="1">
      <c r="A135" s="410" t="str">
        <f t="shared" si="9"/>
        <v/>
      </c>
      <c r="B135" s="411"/>
      <c r="C135" s="412"/>
      <c r="D135" s="413" t="str">
        <f t="shared" si="10"/>
        <v/>
      </c>
      <c r="E135" s="411"/>
      <c r="F135" s="412"/>
      <c r="G135" s="414" t="str">
        <f t="shared" si="11"/>
        <v/>
      </c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6"/>
      <c r="AJ135" s="595" t="str">
        <f t="shared" si="12"/>
        <v/>
      </c>
      <c r="AK135" s="595"/>
      <c r="AL135" s="595"/>
      <c r="AM135" s="595"/>
      <c r="AN135" s="595"/>
      <c r="AO135" s="595"/>
      <c r="AP135" s="595"/>
      <c r="AQ135" s="596"/>
      <c r="AR135" s="413" t="str">
        <f t="shared" si="13"/>
        <v/>
      </c>
      <c r="AS135" s="411"/>
      <c r="AT135" s="411"/>
      <c r="AU135" s="411"/>
      <c r="AV135" s="597"/>
      <c r="AW135" s="422" t="str">
        <f t="shared" si="14"/>
        <v/>
      </c>
      <c r="AX135" s="423"/>
      <c r="AY135" s="423"/>
      <c r="AZ135" s="423"/>
      <c r="BA135" s="423"/>
      <c r="BB135" s="423"/>
      <c r="BC135" s="423"/>
      <c r="BD135" s="423"/>
      <c r="BE135" s="423"/>
      <c r="BF135" s="424"/>
      <c r="BG135" s="425" t="str">
        <f t="shared" si="16"/>
        <v/>
      </c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105"/>
      <c r="BV135" s="442" t="str">
        <f t="shared" si="15"/>
        <v/>
      </c>
      <c r="BW135" s="141"/>
      <c r="BX135" s="141"/>
      <c r="BY135" s="141"/>
      <c r="BZ135" s="141"/>
      <c r="CA135" s="141"/>
      <c r="CB135" s="141"/>
      <c r="CC135" s="141"/>
      <c r="CD135" s="142"/>
      <c r="CE135" s="38"/>
      <c r="CF135" s="38"/>
      <c r="CG135" s="39"/>
      <c r="CH135" s="52"/>
      <c r="CI135" s="39"/>
      <c r="CJ135" s="52"/>
      <c r="CK135" s="38"/>
      <c r="CL135" s="52"/>
      <c r="CM135" s="437" t="s">
        <v>49</v>
      </c>
      <c r="CN135" s="438"/>
      <c r="CO135" s="438"/>
      <c r="CP135" s="438"/>
      <c r="CQ135" s="438"/>
      <c r="CR135" s="439"/>
    </row>
    <row r="136" spans="1:108" s="1" customFormat="1" ht="19.5" customHeight="1">
      <c r="A136" s="410" t="str">
        <f t="shared" si="9"/>
        <v/>
      </c>
      <c r="B136" s="411"/>
      <c r="C136" s="412"/>
      <c r="D136" s="413" t="str">
        <f t="shared" si="10"/>
        <v/>
      </c>
      <c r="E136" s="411"/>
      <c r="F136" s="412"/>
      <c r="G136" s="414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6"/>
      <c r="AJ136" s="595" t="str">
        <f t="shared" si="12"/>
        <v/>
      </c>
      <c r="AK136" s="595"/>
      <c r="AL136" s="595"/>
      <c r="AM136" s="595"/>
      <c r="AN136" s="595"/>
      <c r="AO136" s="595"/>
      <c r="AP136" s="595"/>
      <c r="AQ136" s="596"/>
      <c r="AR136" s="413" t="str">
        <f t="shared" si="13"/>
        <v/>
      </c>
      <c r="AS136" s="411"/>
      <c r="AT136" s="411"/>
      <c r="AU136" s="411"/>
      <c r="AV136" s="597"/>
      <c r="AW136" s="422" t="str">
        <f t="shared" si="14"/>
        <v/>
      </c>
      <c r="AX136" s="423"/>
      <c r="AY136" s="423"/>
      <c r="AZ136" s="423"/>
      <c r="BA136" s="423"/>
      <c r="BB136" s="423"/>
      <c r="BC136" s="423"/>
      <c r="BD136" s="423"/>
      <c r="BE136" s="423"/>
      <c r="BF136" s="424"/>
      <c r="BG136" s="425" t="str">
        <f t="shared" si="16"/>
        <v/>
      </c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105"/>
      <c r="BV136" s="442" t="str">
        <f t="shared" si="15"/>
        <v/>
      </c>
      <c r="BW136" s="141"/>
      <c r="BX136" s="141"/>
      <c r="BY136" s="141"/>
      <c r="BZ136" s="141"/>
      <c r="CA136" s="141"/>
      <c r="CB136" s="141"/>
      <c r="CC136" s="141"/>
      <c r="CD136" s="142"/>
      <c r="CE136" s="38"/>
      <c r="CF136" s="38"/>
      <c r="CG136" s="39"/>
      <c r="CH136" s="52"/>
      <c r="CI136" s="39"/>
      <c r="CJ136" s="52"/>
      <c r="CK136" s="38"/>
      <c r="CL136" s="52"/>
      <c r="CM136" s="437" t="s">
        <v>49</v>
      </c>
      <c r="CN136" s="438"/>
      <c r="CO136" s="438"/>
      <c r="CP136" s="438"/>
      <c r="CQ136" s="438"/>
      <c r="CR136" s="439"/>
    </row>
    <row r="137" spans="1:108" s="1" customFormat="1" ht="19.5" customHeight="1" thickBot="1">
      <c r="A137" s="534" t="str">
        <f t="shared" si="9"/>
        <v/>
      </c>
      <c r="B137" s="535"/>
      <c r="C137" s="536"/>
      <c r="D137" s="539" t="str">
        <f t="shared" si="10"/>
        <v/>
      </c>
      <c r="E137" s="535"/>
      <c r="F137" s="536"/>
      <c r="G137" s="540" t="str">
        <f t="shared" ref="G137" si="17">IF(G89="","",G89)</f>
        <v/>
      </c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2"/>
      <c r="AJ137" s="595" t="str">
        <f t="shared" si="12"/>
        <v/>
      </c>
      <c r="AK137" s="595"/>
      <c r="AL137" s="595"/>
      <c r="AM137" s="595"/>
      <c r="AN137" s="595"/>
      <c r="AO137" s="595"/>
      <c r="AP137" s="595"/>
      <c r="AQ137" s="596"/>
      <c r="AR137" s="413" t="str">
        <f t="shared" si="13"/>
        <v/>
      </c>
      <c r="AS137" s="411"/>
      <c r="AT137" s="411"/>
      <c r="AU137" s="411"/>
      <c r="AV137" s="597"/>
      <c r="AW137" s="422" t="str">
        <f t="shared" si="14"/>
        <v/>
      </c>
      <c r="AX137" s="423"/>
      <c r="AY137" s="423"/>
      <c r="AZ137" s="423"/>
      <c r="BA137" s="423"/>
      <c r="BB137" s="423"/>
      <c r="BC137" s="423"/>
      <c r="BD137" s="423"/>
      <c r="BE137" s="423"/>
      <c r="BF137" s="424"/>
      <c r="BG137" s="444" t="str">
        <f t="shared" si="16"/>
        <v/>
      </c>
      <c r="BH137" s="445"/>
      <c r="BI137" s="445"/>
      <c r="BJ137" s="445"/>
      <c r="BK137" s="445"/>
      <c r="BL137" s="445"/>
      <c r="BM137" s="445"/>
      <c r="BN137" s="445"/>
      <c r="BO137" s="445"/>
      <c r="BP137" s="445"/>
      <c r="BQ137" s="445"/>
      <c r="BR137" s="445"/>
      <c r="BS137" s="445"/>
      <c r="BT137" s="445"/>
      <c r="BU137" s="107"/>
      <c r="BV137" s="442" t="str">
        <f t="shared" si="15"/>
        <v/>
      </c>
      <c r="BW137" s="141"/>
      <c r="BX137" s="141"/>
      <c r="BY137" s="141"/>
      <c r="BZ137" s="141"/>
      <c r="CA137" s="141"/>
      <c r="CB137" s="141"/>
      <c r="CC137" s="141"/>
      <c r="CD137" s="142"/>
      <c r="CE137" s="24"/>
      <c r="CF137" s="24"/>
      <c r="CG137" s="61"/>
      <c r="CH137" s="62"/>
      <c r="CI137" s="61"/>
      <c r="CJ137" s="62"/>
      <c r="CK137" s="24"/>
      <c r="CL137" s="63"/>
      <c r="CM137" s="437" t="s">
        <v>49</v>
      </c>
      <c r="CN137" s="438"/>
      <c r="CO137" s="438"/>
      <c r="CP137" s="438"/>
      <c r="CQ137" s="438"/>
      <c r="CR137" s="439"/>
    </row>
    <row r="138" spans="1:108" s="1" customFormat="1" ht="21" customHeight="1" thickBot="1">
      <c r="AJ138" s="453" t="s">
        <v>62</v>
      </c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454"/>
      <c r="BC138" s="454"/>
      <c r="BD138" s="454"/>
      <c r="BE138" s="454"/>
      <c r="BF138" s="455"/>
      <c r="BG138" s="456">
        <f>IF(SUM(BG128:BT137)=0,"",SUM(BG128:BT137))</f>
        <v>183000</v>
      </c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108"/>
      <c r="BV138" s="458" t="s">
        <v>63</v>
      </c>
      <c r="BW138" s="459"/>
      <c r="BX138" s="459"/>
      <c r="BY138" s="459"/>
      <c r="BZ138" s="459"/>
      <c r="CA138" s="459"/>
      <c r="CB138" s="459"/>
      <c r="CC138" s="459"/>
      <c r="CD138" s="460"/>
      <c r="CE138" s="461">
        <f>IF(BG138="","",SUM(CE139:CQ141))</f>
        <v>16400</v>
      </c>
      <c r="CF138" s="462"/>
      <c r="CG138" s="462"/>
      <c r="CH138" s="462"/>
      <c r="CI138" s="462"/>
      <c r="CJ138" s="462"/>
      <c r="CK138" s="462"/>
      <c r="CL138" s="462"/>
      <c r="CM138" s="462"/>
      <c r="CN138" s="462"/>
      <c r="CO138" s="462"/>
      <c r="CP138" s="462"/>
      <c r="CQ138" s="462"/>
      <c r="CR138" s="109"/>
    </row>
    <row r="139" spans="1:108" s="1" customFormat="1" ht="19.5" customHeight="1">
      <c r="AJ139" s="336" t="s">
        <v>64</v>
      </c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8"/>
      <c r="BG139" s="339">
        <f>IF($BG$38="","",SUMIF($BV$28:$CD$37,"",$BG$28:$BT$37))</f>
        <v>100000</v>
      </c>
      <c r="BH139" s="340"/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66"/>
      <c r="BV139" s="341" t="s">
        <v>63</v>
      </c>
      <c r="BW139" s="342"/>
      <c r="BX139" s="342"/>
      <c r="BY139" s="342"/>
      <c r="BZ139" s="342"/>
      <c r="CA139" s="342"/>
      <c r="CB139" s="342"/>
      <c r="CC139" s="342"/>
      <c r="CD139" s="343"/>
      <c r="CE139" s="339">
        <f>IF(BG138="","",ROUND(BG139*0.1,0))</f>
        <v>10000</v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67"/>
    </row>
    <row r="140" spans="1:108" s="1" customFormat="1" ht="19.5" customHeight="1">
      <c r="AJ140" s="318" t="s">
        <v>65</v>
      </c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20"/>
      <c r="BG140" s="321">
        <f>IF($BG$38="","",SUMIF($BV$28:$CD$37,"※軽",$BG$28:$BT$37))</f>
        <v>80000</v>
      </c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68"/>
      <c r="BV140" s="323" t="s">
        <v>63</v>
      </c>
      <c r="BW140" s="324"/>
      <c r="BX140" s="324"/>
      <c r="BY140" s="324"/>
      <c r="BZ140" s="324"/>
      <c r="CA140" s="324"/>
      <c r="CB140" s="324"/>
      <c r="CC140" s="324"/>
      <c r="CD140" s="325"/>
      <c r="CE140" s="321">
        <f>IF(BG138="","",ROUND(BG140*0.08,0))</f>
        <v>6400</v>
      </c>
      <c r="CF140" s="322"/>
      <c r="CG140" s="322"/>
      <c r="CH140" s="322"/>
      <c r="CI140" s="322"/>
      <c r="CJ140" s="322"/>
      <c r="CK140" s="322"/>
      <c r="CL140" s="322"/>
      <c r="CM140" s="322"/>
      <c r="CN140" s="322"/>
      <c r="CO140" s="322"/>
      <c r="CP140" s="322"/>
      <c r="CQ140" s="322"/>
      <c r="CR140" s="69"/>
    </row>
    <row r="141" spans="1:108" s="1" customFormat="1" ht="19.5" customHeight="1">
      <c r="AJ141" s="350" t="s">
        <v>66</v>
      </c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2"/>
      <c r="BG141" s="353">
        <f>IF($BG$38="","",SUMIF($BV$28:$CD$37,"税外",$BG$28:$BT$37))</f>
        <v>3000</v>
      </c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70"/>
      <c r="BV141" s="355" t="s">
        <v>67</v>
      </c>
      <c r="BW141" s="356"/>
      <c r="BX141" s="356"/>
      <c r="BY141" s="356"/>
      <c r="BZ141" s="356"/>
      <c r="CA141" s="356"/>
      <c r="CB141" s="356"/>
      <c r="CC141" s="356"/>
      <c r="CD141" s="357"/>
      <c r="CE141" s="353">
        <f>IF(BG138="","",ROUND(BG141*0,0))</f>
        <v>0</v>
      </c>
      <c r="CF141" s="354"/>
      <c r="CG141" s="354"/>
      <c r="CH141" s="354"/>
      <c r="CI141" s="354"/>
      <c r="CJ141" s="354"/>
      <c r="CK141" s="354"/>
      <c r="CL141" s="354"/>
      <c r="CM141" s="354"/>
      <c r="CN141" s="354"/>
      <c r="CO141" s="354"/>
      <c r="CP141" s="354"/>
      <c r="CQ141" s="354"/>
      <c r="CR141" s="71"/>
    </row>
    <row r="142" spans="1:108" s="1" customFormat="1" ht="3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3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0"/>
    </row>
    <row r="143" spans="1:108" s="1" customFormat="1" ht="3" customHeight="1">
      <c r="A143" s="115"/>
      <c r="D143" s="72"/>
    </row>
    <row r="144" spans="1:108" s="1" customFormat="1" ht="19.5" customHeight="1">
      <c r="D144" s="72"/>
      <c r="E144" s="463" t="s">
        <v>78</v>
      </c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J144" s="464" t="s">
        <v>90</v>
      </c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465"/>
      <c r="CN144" s="465"/>
      <c r="CO144" s="465"/>
      <c r="CP144" s="465"/>
      <c r="CQ144" s="465"/>
      <c r="CR144" s="469"/>
    </row>
    <row r="145" spans="3:96" s="1" customFormat="1" ht="19.5" customHeight="1">
      <c r="D145" s="72"/>
      <c r="AJ145" s="551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2"/>
      <c r="BW145" s="552"/>
      <c r="BX145" s="552"/>
      <c r="BY145" s="552"/>
      <c r="BZ145" s="552"/>
      <c r="CA145" s="552"/>
      <c r="CB145" s="552"/>
      <c r="CC145" s="552"/>
      <c r="CD145" s="552"/>
      <c r="CE145" s="552"/>
      <c r="CF145" s="552"/>
      <c r="CG145" s="552"/>
      <c r="CH145" s="552"/>
      <c r="CI145" s="552"/>
      <c r="CJ145" s="552"/>
      <c r="CK145" s="552"/>
      <c r="CL145" s="552"/>
      <c r="CM145" s="552"/>
      <c r="CN145" s="552"/>
      <c r="CO145" s="552"/>
      <c r="CP145" s="552"/>
      <c r="CQ145" s="552"/>
      <c r="CR145" s="553"/>
    </row>
    <row r="146" spans="3:96" s="1" customFormat="1" ht="19.5" customHeight="1">
      <c r="D146" s="72"/>
      <c r="AJ146" s="554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B146" s="555"/>
      <c r="BC146" s="555"/>
      <c r="BD146" s="555"/>
      <c r="BE146" s="555"/>
      <c r="BF146" s="555"/>
      <c r="BG146" s="555"/>
      <c r="BH146" s="555"/>
      <c r="BI146" s="555"/>
      <c r="BJ146" s="555"/>
      <c r="BK146" s="555"/>
      <c r="BL146" s="555"/>
      <c r="BM146" s="555"/>
      <c r="BN146" s="555"/>
      <c r="BO146" s="555"/>
      <c r="BP146" s="555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6"/>
    </row>
    <row r="147" spans="3:96" s="1" customFormat="1" ht="19.5" customHeight="1">
      <c r="D147" s="72"/>
      <c r="AJ147" s="554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6"/>
    </row>
    <row r="148" spans="3:96" s="1" customFormat="1" ht="19.5" customHeight="1">
      <c r="D148" s="72"/>
      <c r="E148" s="477" t="s">
        <v>84</v>
      </c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J148" s="554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555"/>
      <c r="AZ148" s="555"/>
      <c r="BA148" s="555"/>
      <c r="BB148" s="555"/>
      <c r="BC148" s="555"/>
      <c r="BD148" s="555"/>
      <c r="BE148" s="555"/>
      <c r="BF148" s="555"/>
      <c r="BG148" s="555"/>
      <c r="BH148" s="555"/>
      <c r="BI148" s="555"/>
      <c r="BJ148" s="555"/>
      <c r="BK148" s="555"/>
      <c r="BL148" s="555"/>
      <c r="BM148" s="555"/>
      <c r="BN148" s="555"/>
      <c r="BO148" s="555"/>
      <c r="BP148" s="555"/>
      <c r="BQ148" s="555"/>
      <c r="BR148" s="555"/>
      <c r="BS148" s="555"/>
      <c r="BT148" s="555"/>
      <c r="BU148" s="555"/>
      <c r="BV148" s="555"/>
      <c r="BW148" s="555"/>
      <c r="BX148" s="555"/>
      <c r="BY148" s="555"/>
      <c r="BZ148" s="555"/>
      <c r="CA148" s="555"/>
      <c r="CB148" s="555"/>
      <c r="CC148" s="555"/>
      <c r="CD148" s="555"/>
      <c r="CE148" s="555"/>
      <c r="CF148" s="555"/>
      <c r="CG148" s="555"/>
      <c r="CH148" s="555"/>
      <c r="CI148" s="555"/>
      <c r="CJ148" s="555"/>
      <c r="CK148" s="555"/>
      <c r="CL148" s="555"/>
      <c r="CM148" s="555"/>
      <c r="CN148" s="555"/>
      <c r="CO148" s="555"/>
      <c r="CP148" s="555"/>
      <c r="CQ148" s="555"/>
      <c r="CR148" s="556"/>
    </row>
    <row r="149" spans="3:96" s="1" customFormat="1" ht="19.5" customHeight="1">
      <c r="C149" s="73"/>
      <c r="D149" s="73"/>
      <c r="E149" s="479" t="s">
        <v>85</v>
      </c>
      <c r="F149" s="480"/>
      <c r="G149" s="480"/>
      <c r="H149" s="480"/>
      <c r="I149" s="480"/>
      <c r="J149" s="480"/>
      <c r="K149" s="480"/>
      <c r="L149" s="480"/>
      <c r="M149" s="481"/>
      <c r="N149" s="479" t="s">
        <v>86</v>
      </c>
      <c r="O149" s="480"/>
      <c r="P149" s="480"/>
      <c r="Q149" s="480"/>
      <c r="R149" s="480"/>
      <c r="S149" s="480"/>
      <c r="T149" s="480"/>
      <c r="U149" s="480"/>
      <c r="V149" s="481"/>
      <c r="W149" s="479" t="s">
        <v>87</v>
      </c>
      <c r="X149" s="480"/>
      <c r="Y149" s="480"/>
      <c r="Z149" s="480"/>
      <c r="AA149" s="480"/>
      <c r="AB149" s="480"/>
      <c r="AC149" s="480"/>
      <c r="AD149" s="480"/>
      <c r="AE149" s="481"/>
      <c r="AF149" s="73"/>
      <c r="AG149" s="73"/>
      <c r="AH149" s="73"/>
      <c r="AI149" s="73"/>
      <c r="AJ149" s="554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555"/>
      <c r="AZ149" s="555"/>
      <c r="BA149" s="555"/>
      <c r="BB149" s="555"/>
      <c r="BC149" s="555"/>
      <c r="BD149" s="555"/>
      <c r="BE149" s="555"/>
      <c r="BF149" s="555"/>
      <c r="BG149" s="555"/>
      <c r="BH149" s="555"/>
      <c r="BI149" s="555"/>
      <c r="BJ149" s="555"/>
      <c r="BK149" s="555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6"/>
    </row>
    <row r="150" spans="3:96" s="1" customFormat="1" ht="19.5" customHeight="1">
      <c r="C150" s="73"/>
      <c r="D150" s="73"/>
      <c r="E150" s="482"/>
      <c r="F150" s="483"/>
      <c r="G150" s="483"/>
      <c r="H150" s="483"/>
      <c r="I150" s="483"/>
      <c r="J150" s="483"/>
      <c r="K150" s="483"/>
      <c r="L150" s="483"/>
      <c r="M150" s="484"/>
      <c r="N150" s="482"/>
      <c r="O150" s="483"/>
      <c r="P150" s="483"/>
      <c r="Q150" s="483"/>
      <c r="R150" s="483"/>
      <c r="S150" s="483"/>
      <c r="T150" s="483"/>
      <c r="U150" s="483"/>
      <c r="V150" s="484"/>
      <c r="W150" s="482"/>
      <c r="X150" s="483"/>
      <c r="Y150" s="483"/>
      <c r="Z150" s="483"/>
      <c r="AA150" s="483"/>
      <c r="AB150" s="483"/>
      <c r="AC150" s="483"/>
      <c r="AD150" s="483"/>
      <c r="AE150" s="484"/>
      <c r="AF150" s="73"/>
      <c r="AG150" s="73"/>
      <c r="AH150" s="73"/>
      <c r="AI150" s="73"/>
      <c r="AJ150" s="554"/>
      <c r="AK150" s="555"/>
      <c r="AL150" s="555"/>
      <c r="AM150" s="555"/>
      <c r="AN150" s="555"/>
      <c r="AO150" s="555"/>
      <c r="AP150" s="555"/>
      <c r="AQ150" s="555"/>
      <c r="AR150" s="555"/>
      <c r="AS150" s="555"/>
      <c r="AT150" s="555"/>
      <c r="AU150" s="555"/>
      <c r="AV150" s="555"/>
      <c r="AW150" s="555"/>
      <c r="AX150" s="555"/>
      <c r="AY150" s="555"/>
      <c r="AZ150" s="555"/>
      <c r="BA150" s="555"/>
      <c r="BB150" s="555"/>
      <c r="BC150" s="555"/>
      <c r="BD150" s="555"/>
      <c r="BE150" s="555"/>
      <c r="BF150" s="555"/>
      <c r="BG150" s="555"/>
      <c r="BH150" s="555"/>
      <c r="BI150" s="555"/>
      <c r="BJ150" s="555"/>
      <c r="BK150" s="555"/>
      <c r="BL150" s="555"/>
      <c r="BM150" s="555"/>
      <c r="BN150" s="555"/>
      <c r="BO150" s="555"/>
      <c r="BP150" s="555"/>
      <c r="BQ150" s="555"/>
      <c r="BR150" s="555"/>
      <c r="BS150" s="555"/>
      <c r="BT150" s="555"/>
      <c r="BU150" s="555"/>
      <c r="BV150" s="555"/>
      <c r="BW150" s="555"/>
      <c r="BX150" s="555"/>
      <c r="BY150" s="555"/>
      <c r="BZ150" s="555"/>
      <c r="CA150" s="555"/>
      <c r="CB150" s="555"/>
      <c r="CC150" s="555"/>
      <c r="CD150" s="555"/>
      <c r="CE150" s="555"/>
      <c r="CF150" s="555"/>
      <c r="CG150" s="555"/>
      <c r="CH150" s="555"/>
      <c r="CI150" s="555"/>
      <c r="CJ150" s="555"/>
      <c r="CK150" s="555"/>
      <c r="CL150" s="555"/>
      <c r="CM150" s="555"/>
      <c r="CN150" s="555"/>
      <c r="CO150" s="555"/>
      <c r="CP150" s="555"/>
      <c r="CQ150" s="555"/>
      <c r="CR150" s="556"/>
    </row>
    <row r="151" spans="3:96" s="1" customFormat="1" ht="19.5" customHeight="1">
      <c r="C151" s="73"/>
      <c r="D151" s="73"/>
      <c r="E151" s="485"/>
      <c r="F151" s="486"/>
      <c r="G151" s="486"/>
      <c r="H151" s="486"/>
      <c r="I151" s="486"/>
      <c r="J151" s="486"/>
      <c r="K151" s="486"/>
      <c r="L151" s="486"/>
      <c r="M151" s="487"/>
      <c r="N151" s="485"/>
      <c r="O151" s="486"/>
      <c r="P151" s="486"/>
      <c r="Q151" s="486"/>
      <c r="R151" s="486"/>
      <c r="S151" s="486"/>
      <c r="T151" s="486"/>
      <c r="U151" s="486"/>
      <c r="V151" s="487"/>
      <c r="W151" s="485"/>
      <c r="X151" s="486"/>
      <c r="Y151" s="486"/>
      <c r="Z151" s="486"/>
      <c r="AA151" s="486"/>
      <c r="AB151" s="486"/>
      <c r="AC151" s="486"/>
      <c r="AD151" s="486"/>
      <c r="AE151" s="487"/>
      <c r="AF151" s="73"/>
      <c r="AG151" s="73"/>
      <c r="AH151" s="73"/>
      <c r="AI151" s="73"/>
      <c r="AJ151" s="557"/>
      <c r="AK151" s="558"/>
      <c r="AL151" s="558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8"/>
      <c r="BU151" s="558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8"/>
      <c r="CL151" s="558"/>
      <c r="CM151" s="558"/>
      <c r="CN151" s="558"/>
      <c r="CO151" s="558"/>
      <c r="CP151" s="558"/>
      <c r="CQ151" s="558"/>
      <c r="CR151" s="559"/>
    </row>
  </sheetData>
  <protectedRanges>
    <protectedRange sqref="BK107:CN109 BK56:CN58" name="範囲17"/>
    <protectedRange sqref="CE39:CQ41 CE88:CQ91 CE139:CQ142" name="範囲15"/>
    <protectedRange sqref="BG38:BT41 BG87:BT91 BG138:BT142" name="範囲14"/>
    <protectedRange sqref="M74:AB74 M125:AB125 M25:AB25" name="範囲12"/>
    <protectedRange sqref="AC13:AT13 AD65:AT72 AC123 AS10:AT12 AC15 AC17 AC19 AC21 AC23 AD16:AT23 AC62:AT62 AS59:AT61 AC64 AC66 AC68 AC70 AC72 AC113:AT113 AS110:AT112 AC115 AC117 AD116:AT123 AC119 AC121" name="範囲10"/>
    <protectedRange sqref="BP12:CO12" name="範囲8"/>
    <protectedRange sqref="BJ5:CR6 BJ105:CR109 BJ54:CR58 BJ7:BJ9 CO7:CR9" name="範囲6"/>
    <protectedRange sqref="CK3:CN3 CK52:CN52 CK103:CN103" name="範囲4"/>
    <protectedRange sqref="BW3:BZ3 BW52:BZ52 BW103:BZ103" name="範囲2"/>
    <protectedRange sqref="AC13:AT13 AD65:AT72 AC123 AS10:AT12 AC15 AC17 AC19 AC21 AC23 AD16:AT23 AC62:AT62 AS59:AT61 AC64 AC66 AC68 AC70 AC72 AC113:AT113 AS110:AT112 AC115 AC117 AD116:AT123 AC119 AC121" name="範囲1"/>
    <protectedRange sqref="CD3:CG3 CD52:CG52 CD103:CG103" name="範囲3"/>
    <protectedRange sqref="CE4:CQ4" name="範囲5"/>
    <protectedRange sqref="BO10:CO11 BO59:CO60 BP61:CO61 BO110:CO111 BP112:CO112" name="範囲7"/>
    <protectedRange sqref="L6 N6:AW8 M7:M8 L55 N55:AW57 L106 N106:AW108 M107:M108 M56:M57" name="範囲9"/>
    <protectedRange sqref="T72:Y72 U122:Y122 T21 U22:Y22 T23:Y23 T70 U71:Y71 T123:Y123 T121" name="範囲11"/>
    <protectedRange sqref="A28:CD37 A77:BU86 A128:BU137" name="範囲13"/>
    <protectedRange sqref="BK5:CQ6 BK54:CQ55 BK105:CQ106" name="範囲16"/>
    <protectedRange sqref="BK7:CN9" name="範囲17_1"/>
    <protectedRange sqref="BK7:CN9" name="範囲6_1"/>
  </protectedRanges>
  <mergeCells count="658">
    <mergeCell ref="AF1:BN1"/>
    <mergeCell ref="BZ1:CC1"/>
    <mergeCell ref="CD1:CQ1"/>
    <mergeCell ref="A2:AU2"/>
    <mergeCell ref="CF2:CQ2"/>
    <mergeCell ref="AQ3:BQ3"/>
    <mergeCell ref="BW3:BZ3"/>
    <mergeCell ref="CD3:CG3"/>
    <mergeCell ref="CK3:CN3"/>
    <mergeCell ref="BR4:CC4"/>
    <mergeCell ref="CE4:CQ4"/>
    <mergeCell ref="L5:N5"/>
    <mergeCell ref="O5:Q5"/>
    <mergeCell ref="R5:T5"/>
    <mergeCell ref="U5:W5"/>
    <mergeCell ref="X5:Z5"/>
    <mergeCell ref="AA5:AC5"/>
    <mergeCell ref="BA5:BH6"/>
    <mergeCell ref="BK5:CQ6"/>
    <mergeCell ref="L6:AW7"/>
    <mergeCell ref="BA7:BH9"/>
    <mergeCell ref="BK7:CN9"/>
    <mergeCell ref="CO7:CR9"/>
    <mergeCell ref="B9:V10"/>
    <mergeCell ref="X9:AQ10"/>
    <mergeCell ref="BA10:BH10"/>
    <mergeCell ref="BJ10:BN10"/>
    <mergeCell ref="BP10:CO10"/>
    <mergeCell ref="CP10:CR10"/>
    <mergeCell ref="CP11:CR11"/>
    <mergeCell ref="A12:AU14"/>
    <mergeCell ref="AZ12:BI13"/>
    <mergeCell ref="BL12:BO12"/>
    <mergeCell ref="BP12:CO12"/>
    <mergeCell ref="CP12:CR12"/>
    <mergeCell ref="A15:AB16"/>
    <mergeCell ref="AC15:AT16"/>
    <mergeCell ref="AU15:AU16"/>
    <mergeCell ref="AZ16:BI17"/>
    <mergeCell ref="BJ16:CR17"/>
    <mergeCell ref="Z11:AA11"/>
    <mergeCell ref="AB11:AQ11"/>
    <mergeCell ref="AZ14:BI15"/>
    <mergeCell ref="BJ14:BY15"/>
    <mergeCell ref="BZ14:CB15"/>
    <mergeCell ref="CC14:CN15"/>
    <mergeCell ref="CO14:CR15"/>
    <mergeCell ref="AC17:AT18"/>
    <mergeCell ref="AU17:AU18"/>
    <mergeCell ref="AZ18:BI19"/>
    <mergeCell ref="BJ18:CR19"/>
    <mergeCell ref="Z21:AB22"/>
    <mergeCell ref="AC21:AT22"/>
    <mergeCell ref="AU21:AU22"/>
    <mergeCell ref="A17:AB18"/>
    <mergeCell ref="AC19:AT20"/>
    <mergeCell ref="AU19:AU20"/>
    <mergeCell ref="A19:AB20"/>
    <mergeCell ref="BA11:BH11"/>
    <mergeCell ref="BP11:CO11"/>
    <mergeCell ref="A28:C28"/>
    <mergeCell ref="D28:F28"/>
    <mergeCell ref="G28:AI28"/>
    <mergeCell ref="AJ28:AQ28"/>
    <mergeCell ref="AR28:AV28"/>
    <mergeCell ref="AW28:BF28"/>
    <mergeCell ref="BG28:BT28"/>
    <mergeCell ref="BV28:CD28"/>
    <mergeCell ref="CM28:CR28"/>
    <mergeCell ref="BJ24:CR24"/>
    <mergeCell ref="M25:AB25"/>
    <mergeCell ref="BV25:CR26"/>
    <mergeCell ref="A27:C27"/>
    <mergeCell ref="D27:F27"/>
    <mergeCell ref="G27:AI27"/>
    <mergeCell ref="AJ27:AQ27"/>
    <mergeCell ref="AR27:AV27"/>
    <mergeCell ref="AW27:BF27"/>
    <mergeCell ref="BG27:BU27"/>
    <mergeCell ref="A23:Q24"/>
    <mergeCell ref="R23:S24"/>
    <mergeCell ref="T23:Y24"/>
    <mergeCell ref="Z23:AB24"/>
    <mergeCell ref="AC23:AT24"/>
    <mergeCell ref="AZ24:BI24"/>
    <mergeCell ref="BV27:CD27"/>
    <mergeCell ref="CE27:CL27"/>
    <mergeCell ref="CM27:CR27"/>
    <mergeCell ref="AZ20:BI23"/>
    <mergeCell ref="BJ20:CR23"/>
    <mergeCell ref="A21:Q22"/>
    <mergeCell ref="R21:S22"/>
    <mergeCell ref="T21:Y22"/>
    <mergeCell ref="A29:C29"/>
    <mergeCell ref="D29:F29"/>
    <mergeCell ref="G29:AI29"/>
    <mergeCell ref="AJ29:AQ29"/>
    <mergeCell ref="AR29:AV29"/>
    <mergeCell ref="AW29:BF29"/>
    <mergeCell ref="BG29:BT29"/>
    <mergeCell ref="BV29:CD29"/>
    <mergeCell ref="CM29:CR29"/>
    <mergeCell ref="A30:C30"/>
    <mergeCell ref="D30:F30"/>
    <mergeCell ref="G30:AI30"/>
    <mergeCell ref="AJ30:AQ30"/>
    <mergeCell ref="AR30:AV30"/>
    <mergeCell ref="AW30:BF30"/>
    <mergeCell ref="BG30:BT30"/>
    <mergeCell ref="BV30:CD30"/>
    <mergeCell ref="CM30:CR30"/>
    <mergeCell ref="BG31:BT31"/>
    <mergeCell ref="BV31:CD31"/>
    <mergeCell ref="CM31:CR31"/>
    <mergeCell ref="A32:C32"/>
    <mergeCell ref="D32:F32"/>
    <mergeCell ref="G32:AI32"/>
    <mergeCell ref="AJ32:AQ32"/>
    <mergeCell ref="AR32:AV32"/>
    <mergeCell ref="AW32:BF32"/>
    <mergeCell ref="BG32:BT32"/>
    <mergeCell ref="A31:C31"/>
    <mergeCell ref="D31:F31"/>
    <mergeCell ref="G31:AI31"/>
    <mergeCell ref="AJ31:AQ31"/>
    <mergeCell ref="AR31:AV31"/>
    <mergeCell ref="AW31:BF31"/>
    <mergeCell ref="BV32:CD32"/>
    <mergeCell ref="CM32:CR32"/>
    <mergeCell ref="A33:C33"/>
    <mergeCell ref="D33:F33"/>
    <mergeCell ref="G33:AI33"/>
    <mergeCell ref="AJ33:AQ33"/>
    <mergeCell ref="AR33:AV33"/>
    <mergeCell ref="AW33:BF33"/>
    <mergeCell ref="BG33:BT33"/>
    <mergeCell ref="BV33:CD33"/>
    <mergeCell ref="CM33:CR33"/>
    <mergeCell ref="A34:C34"/>
    <mergeCell ref="D34:F34"/>
    <mergeCell ref="G34:AI34"/>
    <mergeCell ref="AJ34:AQ34"/>
    <mergeCell ref="AR34:AV34"/>
    <mergeCell ref="AW34:BF34"/>
    <mergeCell ref="BG34:BT34"/>
    <mergeCell ref="BV34:CD34"/>
    <mergeCell ref="CM34:CR34"/>
    <mergeCell ref="BG35:BT35"/>
    <mergeCell ref="BV35:CD35"/>
    <mergeCell ref="CM35:CR35"/>
    <mergeCell ref="A36:C36"/>
    <mergeCell ref="D36:F36"/>
    <mergeCell ref="G36:AI36"/>
    <mergeCell ref="AJ36:AQ36"/>
    <mergeCell ref="AR36:AV36"/>
    <mergeCell ref="AW36:BF36"/>
    <mergeCell ref="BG36:BT36"/>
    <mergeCell ref="A35:C35"/>
    <mergeCell ref="D35:F35"/>
    <mergeCell ref="G35:AI35"/>
    <mergeCell ref="AJ35:AQ35"/>
    <mergeCell ref="AR35:AV35"/>
    <mergeCell ref="AW35:BF35"/>
    <mergeCell ref="BV36:CD36"/>
    <mergeCell ref="CM36:CR36"/>
    <mergeCell ref="A37:C37"/>
    <mergeCell ref="D37:F37"/>
    <mergeCell ref="G37:AI37"/>
    <mergeCell ref="AJ37:AQ37"/>
    <mergeCell ref="AR37:AV37"/>
    <mergeCell ref="BG37:BT37"/>
    <mergeCell ref="BV37:CD37"/>
    <mergeCell ref="CM37:CR37"/>
    <mergeCell ref="AJ40:BF40"/>
    <mergeCell ref="BG40:BT40"/>
    <mergeCell ref="BV40:CD40"/>
    <mergeCell ref="CE40:CQ40"/>
    <mergeCell ref="AJ41:BF41"/>
    <mergeCell ref="BG41:BT41"/>
    <mergeCell ref="BV41:CD41"/>
    <mergeCell ref="CE41:CQ41"/>
    <mergeCell ref="AJ38:BF38"/>
    <mergeCell ref="BG38:BT38"/>
    <mergeCell ref="BV38:CD38"/>
    <mergeCell ref="CE38:CQ38"/>
    <mergeCell ref="AJ39:BF39"/>
    <mergeCell ref="BG39:BT39"/>
    <mergeCell ref="BV39:CD39"/>
    <mergeCell ref="CE39:CQ39"/>
    <mergeCell ref="AF50:BN50"/>
    <mergeCell ref="BZ50:CC50"/>
    <mergeCell ref="CD50:CQ50"/>
    <mergeCell ref="A51:AU51"/>
    <mergeCell ref="CF51:CQ51"/>
    <mergeCell ref="AQ52:BQ52"/>
    <mergeCell ref="BW52:BZ52"/>
    <mergeCell ref="CD52:CG52"/>
    <mergeCell ref="CK52:CN52"/>
    <mergeCell ref="BR53:CC53"/>
    <mergeCell ref="CE53:CQ53"/>
    <mergeCell ref="L54:N54"/>
    <mergeCell ref="O54:Q54"/>
    <mergeCell ref="R54:T54"/>
    <mergeCell ref="U54:W54"/>
    <mergeCell ref="X54:Z54"/>
    <mergeCell ref="AA54:AC54"/>
    <mergeCell ref="BA54:BH55"/>
    <mergeCell ref="BK54:CQ55"/>
    <mergeCell ref="L55:AW56"/>
    <mergeCell ref="BA56:BH58"/>
    <mergeCell ref="BK56:CN58"/>
    <mergeCell ref="CO56:CR58"/>
    <mergeCell ref="B58:V59"/>
    <mergeCell ref="X58:AQ59"/>
    <mergeCell ref="BA59:BH59"/>
    <mergeCell ref="BJ59:BN59"/>
    <mergeCell ref="BP59:CO59"/>
    <mergeCell ref="CP59:CR59"/>
    <mergeCell ref="CP60:CR60"/>
    <mergeCell ref="A61:AU63"/>
    <mergeCell ref="AZ61:BI62"/>
    <mergeCell ref="BL61:BO61"/>
    <mergeCell ref="BP61:CO61"/>
    <mergeCell ref="CP61:CR61"/>
    <mergeCell ref="A64:AB65"/>
    <mergeCell ref="AC64:AT65"/>
    <mergeCell ref="AU64:AU65"/>
    <mergeCell ref="AZ65:BI66"/>
    <mergeCell ref="BJ65:CR66"/>
    <mergeCell ref="Z60:AA60"/>
    <mergeCell ref="AB60:AQ60"/>
    <mergeCell ref="AZ63:BI64"/>
    <mergeCell ref="BJ63:BY64"/>
    <mergeCell ref="BZ63:CB64"/>
    <mergeCell ref="CC63:CN64"/>
    <mergeCell ref="CO63:CR64"/>
    <mergeCell ref="AC66:AT67"/>
    <mergeCell ref="AU66:AU67"/>
    <mergeCell ref="AZ67:BI68"/>
    <mergeCell ref="BJ67:CR68"/>
    <mergeCell ref="Z70:AB71"/>
    <mergeCell ref="AC70:AT71"/>
    <mergeCell ref="AU70:AU71"/>
    <mergeCell ref="A66:AB67"/>
    <mergeCell ref="AC68:AT69"/>
    <mergeCell ref="AU68:AU69"/>
    <mergeCell ref="A68:AB69"/>
    <mergeCell ref="BA60:BH60"/>
    <mergeCell ref="BP60:CO60"/>
    <mergeCell ref="A77:C77"/>
    <mergeCell ref="D77:F77"/>
    <mergeCell ref="G77:AI77"/>
    <mergeCell ref="AJ77:AQ77"/>
    <mergeCell ref="AR77:AV77"/>
    <mergeCell ref="AW77:BF77"/>
    <mergeCell ref="BG77:BT77"/>
    <mergeCell ref="BV77:CD77"/>
    <mergeCell ref="CM77:CR77"/>
    <mergeCell ref="BJ73:CR73"/>
    <mergeCell ref="M74:AB74"/>
    <mergeCell ref="BV74:CR75"/>
    <mergeCell ref="A76:C76"/>
    <mergeCell ref="D76:F76"/>
    <mergeCell ref="G76:AI76"/>
    <mergeCell ref="AJ76:AQ76"/>
    <mergeCell ref="AR76:AV76"/>
    <mergeCell ref="AW76:BF76"/>
    <mergeCell ref="BG76:BU76"/>
    <mergeCell ref="A72:Q73"/>
    <mergeCell ref="R72:S73"/>
    <mergeCell ref="T72:Y73"/>
    <mergeCell ref="Z72:AB73"/>
    <mergeCell ref="AC72:AT73"/>
    <mergeCell ref="AZ73:BI73"/>
    <mergeCell ref="BV76:CD76"/>
    <mergeCell ref="CE76:CL76"/>
    <mergeCell ref="CM76:CR76"/>
    <mergeCell ref="AZ69:BI72"/>
    <mergeCell ref="BJ69:CR72"/>
    <mergeCell ref="A70:Q71"/>
    <mergeCell ref="R70:S71"/>
    <mergeCell ref="T70:Y71"/>
    <mergeCell ref="A78:C78"/>
    <mergeCell ref="D78:F78"/>
    <mergeCell ref="G78:AI78"/>
    <mergeCell ref="AJ78:AQ78"/>
    <mergeCell ref="AR78:AV78"/>
    <mergeCell ref="AW78:BF78"/>
    <mergeCell ref="BG78:BT78"/>
    <mergeCell ref="BV78:CD78"/>
    <mergeCell ref="CM78:CR78"/>
    <mergeCell ref="A79:C79"/>
    <mergeCell ref="D79:F79"/>
    <mergeCell ref="G79:AI79"/>
    <mergeCell ref="AJ79:AQ79"/>
    <mergeCell ref="AR79:AV79"/>
    <mergeCell ref="AW79:BF79"/>
    <mergeCell ref="BG79:BT79"/>
    <mergeCell ref="BV79:CD79"/>
    <mergeCell ref="CM79:CR79"/>
    <mergeCell ref="BG80:BT80"/>
    <mergeCell ref="BV80:CD80"/>
    <mergeCell ref="CM80:CR80"/>
    <mergeCell ref="A81:C81"/>
    <mergeCell ref="D81:F81"/>
    <mergeCell ref="G81:AI81"/>
    <mergeCell ref="AJ81:AQ81"/>
    <mergeCell ref="AR81:AV81"/>
    <mergeCell ref="AW81:BF81"/>
    <mergeCell ref="BG81:BT81"/>
    <mergeCell ref="A80:C80"/>
    <mergeCell ref="D80:F80"/>
    <mergeCell ref="G80:AI80"/>
    <mergeCell ref="AJ80:AQ80"/>
    <mergeCell ref="AR80:AV80"/>
    <mergeCell ref="AW80:BF80"/>
    <mergeCell ref="BV81:CD81"/>
    <mergeCell ref="CM81:CR81"/>
    <mergeCell ref="A82:C82"/>
    <mergeCell ref="D82:F82"/>
    <mergeCell ref="G82:AI82"/>
    <mergeCell ref="AJ82:AQ82"/>
    <mergeCell ref="AR82:AV82"/>
    <mergeCell ref="AW82:BF82"/>
    <mergeCell ref="BG82:BT82"/>
    <mergeCell ref="BV82:CD82"/>
    <mergeCell ref="CM82:CR82"/>
    <mergeCell ref="A83:C83"/>
    <mergeCell ref="D83:F83"/>
    <mergeCell ref="G83:AI83"/>
    <mergeCell ref="AJ83:AQ83"/>
    <mergeCell ref="AR83:AV83"/>
    <mergeCell ref="AW83:BF83"/>
    <mergeCell ref="BG83:BT83"/>
    <mergeCell ref="BV83:CD83"/>
    <mergeCell ref="CM83:CR83"/>
    <mergeCell ref="BG84:BT84"/>
    <mergeCell ref="BV84:CD84"/>
    <mergeCell ref="CM84:CR84"/>
    <mergeCell ref="A85:C85"/>
    <mergeCell ref="D85:F85"/>
    <mergeCell ref="G85:AI85"/>
    <mergeCell ref="AJ85:AQ85"/>
    <mergeCell ref="AR85:AV85"/>
    <mergeCell ref="AW85:BF85"/>
    <mergeCell ref="BG85:BT85"/>
    <mergeCell ref="A84:C84"/>
    <mergeCell ref="D84:F84"/>
    <mergeCell ref="G84:AI84"/>
    <mergeCell ref="AJ84:AQ84"/>
    <mergeCell ref="AR84:AV84"/>
    <mergeCell ref="AW84:BF84"/>
    <mergeCell ref="BV85:CD85"/>
    <mergeCell ref="CM85:CR85"/>
    <mergeCell ref="A86:C86"/>
    <mergeCell ref="D86:F86"/>
    <mergeCell ref="G86:AI86"/>
    <mergeCell ref="AJ86:AQ86"/>
    <mergeCell ref="AR86:AV86"/>
    <mergeCell ref="AW86:BF86"/>
    <mergeCell ref="BG86:BT86"/>
    <mergeCell ref="BV86:CD86"/>
    <mergeCell ref="CM86:CR86"/>
    <mergeCell ref="AJ87:BF87"/>
    <mergeCell ref="BG87:BT87"/>
    <mergeCell ref="BV87:CD87"/>
    <mergeCell ref="CE87:CQ87"/>
    <mergeCell ref="AJ88:BF88"/>
    <mergeCell ref="BG88:BT88"/>
    <mergeCell ref="BV88:CD88"/>
    <mergeCell ref="CE88:CQ88"/>
    <mergeCell ref="E93:AE93"/>
    <mergeCell ref="AJ93:BA93"/>
    <mergeCell ref="BB93:BI93"/>
    <mergeCell ref="BJ93:BO93"/>
    <mergeCell ref="BP93:BW93"/>
    <mergeCell ref="BX93:CL93"/>
    <mergeCell ref="AJ89:BF89"/>
    <mergeCell ref="BG89:BT89"/>
    <mergeCell ref="BV89:CD89"/>
    <mergeCell ref="CE89:CQ89"/>
    <mergeCell ref="AJ90:BF90"/>
    <mergeCell ref="BG90:BT90"/>
    <mergeCell ref="BV90:CD90"/>
    <mergeCell ref="CE90:CQ90"/>
    <mergeCell ref="CM93:CR93"/>
    <mergeCell ref="AJ94:BA94"/>
    <mergeCell ref="BB94:BC94"/>
    <mergeCell ref="BD94:BE94"/>
    <mergeCell ref="BF94:BG94"/>
    <mergeCell ref="BH94:BI94"/>
    <mergeCell ref="BJ94:BO94"/>
    <mergeCell ref="BP94:BQ94"/>
    <mergeCell ref="BR94:BS94"/>
    <mergeCell ref="BT94:BU94"/>
    <mergeCell ref="BV94:BW94"/>
    <mergeCell ref="CM94:CR94"/>
    <mergeCell ref="BB95:BC95"/>
    <mergeCell ref="BD95:BE95"/>
    <mergeCell ref="BF95:BG95"/>
    <mergeCell ref="BH95:BI95"/>
    <mergeCell ref="BJ95:BO95"/>
    <mergeCell ref="BP95:BQ95"/>
    <mergeCell ref="BR95:BS95"/>
    <mergeCell ref="BT95:BU95"/>
    <mergeCell ref="BV95:BW95"/>
    <mergeCell ref="CM95:CR95"/>
    <mergeCell ref="CM96:CR96"/>
    <mergeCell ref="E97:AE97"/>
    <mergeCell ref="BB97:BC97"/>
    <mergeCell ref="BD97:BE97"/>
    <mergeCell ref="BF97:BG97"/>
    <mergeCell ref="BH97:BI97"/>
    <mergeCell ref="BJ97:BO97"/>
    <mergeCell ref="BP97:BQ97"/>
    <mergeCell ref="BR97:BS97"/>
    <mergeCell ref="BB96:BC96"/>
    <mergeCell ref="BD96:BE96"/>
    <mergeCell ref="BF96:BG96"/>
    <mergeCell ref="BH96:BI96"/>
    <mergeCell ref="BJ96:BO96"/>
    <mergeCell ref="BP96:BQ96"/>
    <mergeCell ref="BR96:BS96"/>
    <mergeCell ref="BT96:BU96"/>
    <mergeCell ref="BV96:BW96"/>
    <mergeCell ref="BJ98:BO98"/>
    <mergeCell ref="BP98:BQ98"/>
    <mergeCell ref="BR98:BS98"/>
    <mergeCell ref="BT98:BU98"/>
    <mergeCell ref="BV98:BW98"/>
    <mergeCell ref="CM98:CR98"/>
    <mergeCell ref="BT97:BU97"/>
    <mergeCell ref="BV97:BW97"/>
    <mergeCell ref="CM97:CR97"/>
    <mergeCell ref="BB100:BC100"/>
    <mergeCell ref="BD100:BE100"/>
    <mergeCell ref="BF100:BG100"/>
    <mergeCell ref="BH100:BI100"/>
    <mergeCell ref="BJ100:BO100"/>
    <mergeCell ref="BP100:BQ100"/>
    <mergeCell ref="BB99:BC99"/>
    <mergeCell ref="BD99:BE99"/>
    <mergeCell ref="BF99:BG99"/>
    <mergeCell ref="BH99:BI99"/>
    <mergeCell ref="BJ99:BO99"/>
    <mergeCell ref="BP99:BQ99"/>
    <mergeCell ref="A102:AU102"/>
    <mergeCell ref="CF102:CQ102"/>
    <mergeCell ref="AQ103:BQ103"/>
    <mergeCell ref="BW103:BZ103"/>
    <mergeCell ref="CD103:CG103"/>
    <mergeCell ref="CK103:CN103"/>
    <mergeCell ref="BR100:BS100"/>
    <mergeCell ref="BT100:BU100"/>
    <mergeCell ref="BV100:BW100"/>
    <mergeCell ref="CM100:CR100"/>
    <mergeCell ref="AF101:BN101"/>
    <mergeCell ref="BZ101:CC101"/>
    <mergeCell ref="CD101:CQ101"/>
    <mergeCell ref="E98:M100"/>
    <mergeCell ref="N98:V100"/>
    <mergeCell ref="W98:AE100"/>
    <mergeCell ref="BB98:BC98"/>
    <mergeCell ref="BD98:BE98"/>
    <mergeCell ref="BF98:BG98"/>
    <mergeCell ref="BH98:BI98"/>
    <mergeCell ref="BR99:BS99"/>
    <mergeCell ref="BT99:BU99"/>
    <mergeCell ref="BV99:BW99"/>
    <mergeCell ref="CM99:CR99"/>
    <mergeCell ref="BR104:CC104"/>
    <mergeCell ref="CE104:CQ104"/>
    <mergeCell ref="L105:N105"/>
    <mergeCell ref="O105:Q105"/>
    <mergeCell ref="R105:T105"/>
    <mergeCell ref="U105:W105"/>
    <mergeCell ref="X105:Z105"/>
    <mergeCell ref="AA105:AC105"/>
    <mergeCell ref="BA105:BH106"/>
    <mergeCell ref="BK105:CQ106"/>
    <mergeCell ref="L106:AW107"/>
    <mergeCell ref="BA107:BH109"/>
    <mergeCell ref="BK107:CN109"/>
    <mergeCell ref="CO107:CR109"/>
    <mergeCell ref="B109:V110"/>
    <mergeCell ref="X109:AQ110"/>
    <mergeCell ref="BA110:BH110"/>
    <mergeCell ref="BJ110:BN110"/>
    <mergeCell ref="BP110:CO110"/>
    <mergeCell ref="CP110:CR110"/>
    <mergeCell ref="CP111:CR111"/>
    <mergeCell ref="A112:AU114"/>
    <mergeCell ref="AZ112:BI113"/>
    <mergeCell ref="BL112:BO112"/>
    <mergeCell ref="BP112:CO112"/>
    <mergeCell ref="CP112:CR112"/>
    <mergeCell ref="A115:AB116"/>
    <mergeCell ref="AC115:AT116"/>
    <mergeCell ref="AU115:AU116"/>
    <mergeCell ref="AZ116:BI117"/>
    <mergeCell ref="BJ116:CR117"/>
    <mergeCell ref="Z111:AA111"/>
    <mergeCell ref="AB111:AQ111"/>
    <mergeCell ref="AZ114:BI115"/>
    <mergeCell ref="BJ114:BY115"/>
    <mergeCell ref="BZ114:CB115"/>
    <mergeCell ref="CC114:CN115"/>
    <mergeCell ref="CO114:CR115"/>
    <mergeCell ref="AC117:AT118"/>
    <mergeCell ref="AU117:AU118"/>
    <mergeCell ref="AZ118:BI119"/>
    <mergeCell ref="BJ118:CR119"/>
    <mergeCell ref="Z121:AB122"/>
    <mergeCell ref="AC121:AT122"/>
    <mergeCell ref="AU121:AU122"/>
    <mergeCell ref="A117:AB118"/>
    <mergeCell ref="AC119:AT120"/>
    <mergeCell ref="AU119:AU120"/>
    <mergeCell ref="A119:AB120"/>
    <mergeCell ref="BA111:BH111"/>
    <mergeCell ref="BP111:CO111"/>
    <mergeCell ref="A128:C128"/>
    <mergeCell ref="D128:F128"/>
    <mergeCell ref="G128:AI128"/>
    <mergeCell ref="AJ128:AQ128"/>
    <mergeCell ref="AR128:AV128"/>
    <mergeCell ref="AW128:BF128"/>
    <mergeCell ref="BG128:BT128"/>
    <mergeCell ref="BV128:CD128"/>
    <mergeCell ref="CM128:CR128"/>
    <mergeCell ref="BJ124:CR124"/>
    <mergeCell ref="M125:AB125"/>
    <mergeCell ref="BV125:CR126"/>
    <mergeCell ref="A127:C127"/>
    <mergeCell ref="D127:F127"/>
    <mergeCell ref="G127:AI127"/>
    <mergeCell ref="AJ127:AQ127"/>
    <mergeCell ref="AR127:AV127"/>
    <mergeCell ref="AW127:BF127"/>
    <mergeCell ref="BG127:BU127"/>
    <mergeCell ref="A123:Q124"/>
    <mergeCell ref="R123:S124"/>
    <mergeCell ref="T123:Y124"/>
    <mergeCell ref="Z123:AB124"/>
    <mergeCell ref="AC123:AT124"/>
    <mergeCell ref="AZ124:BI124"/>
    <mergeCell ref="BV127:CD127"/>
    <mergeCell ref="CE127:CL127"/>
    <mergeCell ref="CM127:CR127"/>
    <mergeCell ref="AZ120:BI123"/>
    <mergeCell ref="BJ120:CR123"/>
    <mergeCell ref="A121:Q122"/>
    <mergeCell ref="R121:S122"/>
    <mergeCell ref="T121:Y122"/>
    <mergeCell ref="A129:C129"/>
    <mergeCell ref="D129:F129"/>
    <mergeCell ref="G129:AI129"/>
    <mergeCell ref="AJ129:AQ129"/>
    <mergeCell ref="AR129:AV129"/>
    <mergeCell ref="AW129:BF129"/>
    <mergeCell ref="BG129:BT129"/>
    <mergeCell ref="BV129:CD129"/>
    <mergeCell ref="CM129:CR129"/>
    <mergeCell ref="A130:C130"/>
    <mergeCell ref="D130:F130"/>
    <mergeCell ref="G130:AI130"/>
    <mergeCell ref="AJ130:AQ130"/>
    <mergeCell ref="AR130:AV130"/>
    <mergeCell ref="AW130:BF130"/>
    <mergeCell ref="BG130:BT130"/>
    <mergeCell ref="BV130:CD130"/>
    <mergeCell ref="CM130:CR130"/>
    <mergeCell ref="BG131:BT131"/>
    <mergeCell ref="BV131:CD131"/>
    <mergeCell ref="CM131:CR131"/>
    <mergeCell ref="A132:C132"/>
    <mergeCell ref="D132:F132"/>
    <mergeCell ref="G132:AI132"/>
    <mergeCell ref="AJ132:AQ132"/>
    <mergeCell ref="AR132:AV132"/>
    <mergeCell ref="AW132:BF132"/>
    <mergeCell ref="BG132:BT132"/>
    <mergeCell ref="A131:C131"/>
    <mergeCell ref="D131:F131"/>
    <mergeCell ref="G131:AI131"/>
    <mergeCell ref="AJ131:AQ131"/>
    <mergeCell ref="AR131:AV131"/>
    <mergeCell ref="AW131:BF131"/>
    <mergeCell ref="BV132:CD132"/>
    <mergeCell ref="CM132:CR132"/>
    <mergeCell ref="A133:C133"/>
    <mergeCell ref="D133:F133"/>
    <mergeCell ref="G133:AI133"/>
    <mergeCell ref="AJ133:AQ133"/>
    <mergeCell ref="AR133:AV133"/>
    <mergeCell ref="AW133:BF133"/>
    <mergeCell ref="BG133:BT133"/>
    <mergeCell ref="BV133:CD133"/>
    <mergeCell ref="CM133:CR133"/>
    <mergeCell ref="A134:C134"/>
    <mergeCell ref="D134:F134"/>
    <mergeCell ref="G134:AI134"/>
    <mergeCell ref="AJ134:AQ134"/>
    <mergeCell ref="AR134:AV134"/>
    <mergeCell ref="AW134:BF134"/>
    <mergeCell ref="BG134:BT134"/>
    <mergeCell ref="BV134:CD134"/>
    <mergeCell ref="CM134:CR134"/>
    <mergeCell ref="BG135:BT135"/>
    <mergeCell ref="BV135:CD135"/>
    <mergeCell ref="CM135:CR135"/>
    <mergeCell ref="A136:C136"/>
    <mergeCell ref="D136:F136"/>
    <mergeCell ref="G136:AI136"/>
    <mergeCell ref="AJ136:AQ136"/>
    <mergeCell ref="AR136:AV136"/>
    <mergeCell ref="AW136:BF136"/>
    <mergeCell ref="BG136:BT136"/>
    <mergeCell ref="A135:C135"/>
    <mergeCell ref="D135:F135"/>
    <mergeCell ref="G135:AI135"/>
    <mergeCell ref="AJ135:AQ135"/>
    <mergeCell ref="AR135:AV135"/>
    <mergeCell ref="AW135:BF135"/>
    <mergeCell ref="BV136:CD136"/>
    <mergeCell ref="CM136:CR136"/>
    <mergeCell ref="A137:C137"/>
    <mergeCell ref="D137:F137"/>
    <mergeCell ref="G137:AI137"/>
    <mergeCell ref="AJ137:AQ137"/>
    <mergeCell ref="AR137:AV137"/>
    <mergeCell ref="AW137:BF137"/>
    <mergeCell ref="BG137:BT137"/>
    <mergeCell ref="BV137:CD137"/>
    <mergeCell ref="CM137:CR137"/>
    <mergeCell ref="AJ138:BF138"/>
    <mergeCell ref="BG138:BT138"/>
    <mergeCell ref="BV138:CD138"/>
    <mergeCell ref="CE138:CQ138"/>
    <mergeCell ref="AJ139:BF139"/>
    <mergeCell ref="BG139:BT139"/>
    <mergeCell ref="BV139:CD139"/>
    <mergeCell ref="CE139:CQ139"/>
    <mergeCell ref="E144:AE144"/>
    <mergeCell ref="AJ144:CR144"/>
    <mergeCell ref="AJ145:CR151"/>
    <mergeCell ref="E148:AE148"/>
    <mergeCell ref="E149:M151"/>
    <mergeCell ref="N149:V151"/>
    <mergeCell ref="W149:AE151"/>
    <mergeCell ref="AJ140:BF140"/>
    <mergeCell ref="BG140:BT140"/>
    <mergeCell ref="BV140:CD140"/>
    <mergeCell ref="CE140:CQ140"/>
    <mergeCell ref="AJ141:BF141"/>
    <mergeCell ref="BG141:BT141"/>
    <mergeCell ref="BV141:CD141"/>
    <mergeCell ref="CE141:CQ141"/>
  </mergeCells>
  <phoneticPr fontId="3"/>
  <dataValidations count="6">
    <dataValidation type="list" allowBlank="1" showInputMessage="1" showErrorMessage="1" sqref="BJ16:CR17" xr:uid="{6305B72D-C09F-494A-BE0F-5024B5ED02C3}">
      <formula1>$DB$16:$DB$17</formula1>
    </dataValidation>
    <dataValidation type="textLength" allowBlank="1" showInputMessage="1" showErrorMessage="1" sqref="CE4:CQ4" xr:uid="{D4AF2DA3-3E1C-4657-9012-99C5303065A8}">
      <formula1>6</formula1>
      <formula2>6</formula2>
    </dataValidation>
    <dataValidation type="textLength" imeMode="fullAlpha" allowBlank="1" showInputMessage="1" showErrorMessage="1" sqref="BP12:CO12" xr:uid="{745E5289-9D15-49B4-A721-302E8D9A3B44}">
      <formula1>13</formula1>
      <formula2>13</formula2>
    </dataValidation>
    <dataValidation imeMode="halfAlpha" allowBlank="1" showInputMessage="1" showErrorMessage="1" sqref="M25:AB25 M74:AB74 M125:AB125" xr:uid="{56B1DB73-1DA1-4364-A319-60A3A10948A7}"/>
    <dataValidation type="list" allowBlank="1" showInputMessage="1" showErrorMessage="1" sqref="DB20:DB21 DB69:DB70 DB120:DB121" xr:uid="{6E9F8129-1892-413D-9937-35ED8478E502}">
      <formula1>$DB$20:$DB$31</formula1>
    </dataValidation>
    <dataValidation type="list" allowBlank="1" showInputMessage="1" showErrorMessage="1" sqref="BV28:CD37" xr:uid="{FA3A750F-10D9-4C79-801E-157043E643D2}">
      <formula1>$DB$30:$DB$31</formula1>
    </dataValidation>
  </dataValidations>
  <pageMargins left="0.70866141732283472" right="0.31496062992125984" top="0.35433070866141736" bottom="0.1181102362204724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指定請求書</vt:lpstr>
      <vt:lpstr>請求書記入例（契約）</vt:lpstr>
      <vt:lpstr>請求書記入例（一般）</vt:lpstr>
      <vt:lpstr>請求書記入例（一般・明細別紙添付の場合）</vt:lpstr>
      <vt:lpstr>指定請求書!Print_Area</vt:lpstr>
      <vt:lpstr>'請求書記入例（一般）'!Print_Area</vt:lpstr>
      <vt:lpstr>'請求書記入例（一般・明細別紙添付の場合）'!Print_Area</vt:lpstr>
      <vt:lpstr>'請求書記入例（契約）'!Print_Area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HP-220S38</dc:creator>
  <cp:lastModifiedBy>HP-220S38</cp:lastModifiedBy>
  <cp:lastPrinted>2023-10-04T07:57:43Z</cp:lastPrinted>
  <dcterms:created xsi:type="dcterms:W3CDTF">2023-09-07T04:18:26Z</dcterms:created>
  <dcterms:modified xsi:type="dcterms:W3CDTF">2023-10-24T01:37:26Z</dcterms:modified>
</cp:coreProperties>
</file>